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<sst xmlns="http://schemas.openxmlformats.org/spreadsheetml/2006/main" count="548" uniqueCount="113">
  <si>
    <t>Facultatea</t>
  </si>
  <si>
    <t>Specializarea</t>
  </si>
  <si>
    <t>Studenţi români</t>
  </si>
  <si>
    <t>Total</t>
  </si>
  <si>
    <t>Cu taxă</t>
  </si>
  <si>
    <t>Fără taxă</t>
  </si>
  <si>
    <t>Fete</t>
  </si>
  <si>
    <t>Băieţi</t>
  </si>
  <si>
    <t xml:space="preserve">Total </t>
  </si>
  <si>
    <t>studenţi</t>
  </si>
  <si>
    <t>Studenţi străini</t>
  </si>
  <si>
    <t>Agricultură</t>
  </si>
  <si>
    <t>Biologie</t>
  </si>
  <si>
    <t xml:space="preserve">Anul </t>
  </si>
  <si>
    <t>de</t>
  </si>
  <si>
    <t>studii</t>
  </si>
  <si>
    <t>Studenţi din Moldova şi din Ucraina</t>
  </si>
  <si>
    <t>AGRICULTURĂ</t>
  </si>
  <si>
    <t>I</t>
  </si>
  <si>
    <t>II</t>
  </si>
  <si>
    <t>III</t>
  </si>
  <si>
    <t>IV</t>
  </si>
  <si>
    <t>V</t>
  </si>
  <si>
    <t>TOTAL</t>
  </si>
  <si>
    <t>Montanologie</t>
  </si>
  <si>
    <t xml:space="preserve">TOTAL LICENŢĂ </t>
  </si>
  <si>
    <t>STUDII DE LICENŢĂ</t>
  </si>
  <si>
    <t>STUDII DE MASTERAT</t>
  </si>
  <si>
    <t>TOTAL FACULTATE</t>
  </si>
  <si>
    <t>TOTAL MASTER</t>
  </si>
  <si>
    <t>Horticultură</t>
  </si>
  <si>
    <t>HORTICULTURĂ</t>
  </si>
  <si>
    <t>Zootehnie</t>
  </si>
  <si>
    <t>ZOOTEHNIE</t>
  </si>
  <si>
    <t>VI</t>
  </si>
  <si>
    <t>TOTAL GENERAL UNIVERSITATE</t>
  </si>
  <si>
    <t>TOTAL  LICENŢĂ UNIVERSITATE</t>
  </si>
  <si>
    <t xml:space="preserve">TOTAL MASTERAT UNIVERSITATE </t>
  </si>
  <si>
    <t>UNIVERSITATEA DE ŞTIINŢE AGRICOLE ŞI MEDICINĂ VETERINARĂ "ION IONESCU DE LA BRAD" DIN IAŞI</t>
  </si>
  <si>
    <t>RECTORAT</t>
  </si>
  <si>
    <t>care</t>
  </si>
  <si>
    <t xml:space="preserve">din </t>
  </si>
  <si>
    <t xml:space="preserve">număr </t>
  </si>
  <si>
    <t>SECRETAR ŞEF,</t>
  </si>
  <si>
    <t>Ing. Viorica CAZACU</t>
  </si>
  <si>
    <t>MEDICINĂ VETERINARĂ</t>
  </si>
  <si>
    <t>Expertiza şi evaluarea fondului funciar</t>
  </si>
  <si>
    <t>Administrarea afacerilor agricole</t>
  </si>
  <si>
    <t>Tehnologii agricole moderne</t>
  </si>
  <si>
    <t>Producerea de sămânţă şi material de plantat</t>
  </si>
  <si>
    <t>Tehnologii alternative în agricultură</t>
  </si>
  <si>
    <t>Protecţia plantelor</t>
  </si>
  <si>
    <t>Producerea seminţelor şi materialului săditor horticol</t>
  </si>
  <si>
    <t>Horticultură ecologică</t>
  </si>
  <si>
    <t>Amenajări peisagistice urbane şi teritoriale</t>
  </si>
  <si>
    <t>Inginerie şi management în alimentaţie publică şi agroturism</t>
  </si>
  <si>
    <t>Nutriţia şi alimentaţia animalelor</t>
  </si>
  <si>
    <t>Reproducţie şi ameliorare genetică</t>
  </si>
  <si>
    <t>Managementul calităţii şi siguranţei alimentelor</t>
  </si>
  <si>
    <t>Managementul exploataţiilor în acvacultură</t>
  </si>
  <si>
    <t xml:space="preserve">Managementul producţiilor animale </t>
  </si>
  <si>
    <t>Conservarea şi utilizarea resurselor genetice vegetale</t>
  </si>
  <si>
    <t>Expertiza pe filiera produselor alimentare</t>
  </si>
  <si>
    <t>Ingineria mediului</t>
  </si>
  <si>
    <t>Controlul şi expertiza produselor alimentare</t>
  </si>
  <si>
    <t>Management în agricultură</t>
  </si>
  <si>
    <t>Manag. în alimentaţie publică şi agroturism</t>
  </si>
  <si>
    <t>R E C T O R,</t>
  </si>
  <si>
    <t>Prof. univ. dr. Vasile VÎNTU</t>
  </si>
  <si>
    <t>Protecţia consumatorului şi a mediului </t>
  </si>
  <si>
    <t>Management şi audit în agricultură</t>
  </si>
  <si>
    <t>Medicină Veterinară (în limba engleză)</t>
  </si>
  <si>
    <t>Medicină Veterinară (în limba română)</t>
  </si>
  <si>
    <t>Exploatarea maşinilor şi instalaţiilor pentru agricultură şi industria alimentară</t>
  </si>
  <si>
    <t>Peisagistică</t>
  </si>
  <si>
    <t>Analiză și diagnoză în agricultură</t>
  </si>
  <si>
    <t>Inginerie economică în agricultură</t>
  </si>
  <si>
    <t>Tehnologia prelucrării produselor agricole</t>
  </si>
  <si>
    <t>Piscicultură și acvacultură</t>
  </si>
  <si>
    <t>SITUAŢIE STATISTICĂ PRIVIND NUMĂRUL DE STUDENŢI LA INCEPUTUL ANULUI UNIVERSITAR 2016-2017</t>
  </si>
  <si>
    <t>Tehnologia şi controlul calității băuturilor</t>
  </si>
  <si>
    <r>
      <t xml:space="preserve">ÎNVĂŢĂMÂNT  - </t>
    </r>
    <r>
      <rPr>
        <b/>
        <sz val="10"/>
        <rFont val="Arial"/>
        <family val="2"/>
      </rPr>
      <t>CU FRECVENŢĂ</t>
    </r>
  </si>
  <si>
    <t>Facultatea de Agricultură</t>
  </si>
  <si>
    <t>Facultatea de Horticultură</t>
  </si>
  <si>
    <t>Facultatea de Zootehnie</t>
  </si>
  <si>
    <t>Facultatea de Medicină Veterinară</t>
  </si>
  <si>
    <t>Anul I de studii- LICENȚĂ</t>
  </si>
  <si>
    <t>Total UNIVERSITATE</t>
  </si>
  <si>
    <t>Anul II de studii- LICENȚĂ</t>
  </si>
  <si>
    <t>Anul III de studii- LICENȚĂ</t>
  </si>
  <si>
    <t>Anul IV de studii- LICENȚĂ</t>
  </si>
  <si>
    <t>Anul V de studii- LICENȚĂ</t>
  </si>
  <si>
    <t>Anul VI de studii- LICENȚĂ</t>
  </si>
  <si>
    <t>Anul I de studii- MASTERAT</t>
  </si>
  <si>
    <t>Anul II de studii- MASTERAT</t>
  </si>
  <si>
    <t>TOTAL UNIVERSITATE LICENȚĂ</t>
  </si>
  <si>
    <t>TOTAL UNIVERSITATE MASTERAT</t>
  </si>
  <si>
    <t>LICENŢĂ</t>
  </si>
  <si>
    <t>MASTER</t>
  </si>
  <si>
    <t>MED. VET.</t>
  </si>
  <si>
    <t>FACULTATEA</t>
  </si>
  <si>
    <t>CALCUL</t>
  </si>
  <si>
    <t>REPARTIZAREA BILETELOR DE TABĂRĂ PE FACULTĂŢI</t>
  </si>
  <si>
    <t>UNIVERSITATEA DE ŞTIINŢE AGRICOLE ŞI MEDICINĂ VETERINARĂ</t>
  </si>
  <si>
    <t>"ION IONESCU DE LA BRAD" DIN IAŞI</t>
  </si>
  <si>
    <t>Se aprobă,</t>
  </si>
  <si>
    <t>RECTOR,</t>
  </si>
  <si>
    <t>PRORECTOR CU ACTIVITĂŢI SOCIALE, STUDENŢEŞTI</t>
  </si>
  <si>
    <t>ŞI RELAŢII CU ALUMNI,</t>
  </si>
  <si>
    <t>Conf. univ. dr. Vasile STOLERU</t>
  </si>
  <si>
    <t>TOTAL studenţi buget</t>
  </si>
  <si>
    <t>NR. BILETE repartizate</t>
  </si>
  <si>
    <t>ROMÂNI buget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</si>
</sst>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0.00000"/>
    <numFmt numFmtId="186" formatCode="0.0000"/>
    <numFmt numFmtId="187" formatCode="0.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 vertical="distributed"/>
    </xf>
    <xf numFmtId="0" fontId="0" fillId="0" borderId="12" xfId="0" applyFont="1" applyBorder="1" applyAlignment="1">
      <alignment horizontal="center" vertical="distributed"/>
    </xf>
    <xf numFmtId="0" fontId="0" fillId="0" borderId="0" xfId="0" applyAlignment="1">
      <alignment vertical="distributed"/>
    </xf>
    <xf numFmtId="0" fontId="0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0" fillId="0" borderId="14" xfId="0" applyFont="1" applyBorder="1" applyAlignment="1">
      <alignment horizontal="center" vertical="distributed"/>
    </xf>
    <xf numFmtId="0" fontId="0" fillId="0" borderId="0" xfId="0" applyBorder="1" applyAlignment="1">
      <alignment vertical="distributed"/>
    </xf>
    <xf numFmtId="0" fontId="0" fillId="0" borderId="15" xfId="0" applyFont="1" applyBorder="1" applyAlignment="1">
      <alignment horizontal="center" vertical="distributed"/>
    </xf>
    <xf numFmtId="0" fontId="0" fillId="0" borderId="16" xfId="0" applyFont="1" applyBorder="1" applyAlignment="1">
      <alignment horizontal="center" vertical="distributed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 vertical="distributed"/>
    </xf>
    <xf numFmtId="0" fontId="0" fillId="0" borderId="10" xfId="0" applyBorder="1" applyAlignment="1">
      <alignment vertical="distributed"/>
    </xf>
    <xf numFmtId="0" fontId="0" fillId="0" borderId="17" xfId="0" applyBorder="1" applyAlignment="1">
      <alignment vertical="distributed"/>
    </xf>
    <xf numFmtId="0" fontId="2" fillId="0" borderId="10" xfId="0" applyFont="1" applyBorder="1" applyAlignment="1">
      <alignment/>
    </xf>
    <xf numFmtId="0" fontId="0" fillId="0" borderId="18" xfId="0" applyFont="1" applyBorder="1" applyAlignment="1">
      <alignment horizontal="center" vertical="distributed"/>
    </xf>
    <xf numFmtId="0" fontId="0" fillId="0" borderId="19" xfId="0" applyFont="1" applyBorder="1" applyAlignment="1">
      <alignment horizontal="center" vertical="distributed"/>
    </xf>
    <xf numFmtId="0" fontId="0" fillId="0" borderId="20" xfId="0" applyFont="1" applyBorder="1" applyAlignment="1">
      <alignment horizontal="center" vertical="distributed"/>
    </xf>
    <xf numFmtId="0" fontId="0" fillId="0" borderId="21" xfId="0" applyFont="1" applyBorder="1" applyAlignment="1">
      <alignment horizontal="center" vertical="distributed"/>
    </xf>
    <xf numFmtId="0" fontId="0" fillId="0" borderId="10" xfId="0" applyBorder="1" applyAlignment="1">
      <alignment horizontal="center" vertical="distributed"/>
    </xf>
    <xf numFmtId="0" fontId="3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distributed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0" fillId="32" borderId="10" xfId="0" applyFont="1" applyFill="1" applyBorder="1" applyAlignment="1">
      <alignment/>
    </xf>
    <xf numFmtId="0" fontId="3" fillId="0" borderId="15" xfId="0" applyFont="1" applyBorder="1" applyAlignment="1">
      <alignment horizontal="center" vertical="distributed"/>
    </xf>
    <xf numFmtId="0" fontId="0" fillId="0" borderId="22" xfId="0" applyFont="1" applyBorder="1" applyAlignment="1">
      <alignment horizontal="center" vertical="distributed"/>
    </xf>
    <xf numFmtId="0" fontId="0" fillId="0" borderId="10" xfId="0" applyFont="1" applyBorder="1" applyAlignment="1">
      <alignment horizontal="center" vertical="distributed"/>
    </xf>
    <xf numFmtId="0" fontId="0" fillId="0" borderId="10" xfId="0" applyFont="1" applyBorder="1" applyAlignment="1">
      <alignment vertical="distributed"/>
    </xf>
    <xf numFmtId="0" fontId="2" fillId="0" borderId="10" xfId="0" applyFont="1" applyBorder="1" applyAlignment="1">
      <alignment vertical="distributed"/>
    </xf>
    <xf numFmtId="0" fontId="0" fillId="0" borderId="23" xfId="0" applyFont="1" applyBorder="1" applyAlignment="1">
      <alignment horizontal="center" vertical="distributed"/>
    </xf>
    <xf numFmtId="0" fontId="1" fillId="0" borderId="16" xfId="0" applyFont="1" applyBorder="1" applyAlignment="1">
      <alignment horizontal="center" vertical="distributed"/>
    </xf>
    <xf numFmtId="0" fontId="2" fillId="0" borderId="10" xfId="0" applyFont="1" applyBorder="1" applyAlignment="1" quotePrefix="1">
      <alignment vertical="distributed"/>
    </xf>
    <xf numFmtId="0" fontId="2" fillId="0" borderId="10" xfId="0" applyFont="1" applyBorder="1" applyAlignment="1">
      <alignment horizontal="right" vertical="distributed"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2" fontId="0" fillId="0" borderId="2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7" xfId="0" applyNumberForma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8" xfId="0" applyFont="1" applyBorder="1" applyAlignment="1">
      <alignment horizontal="center" vertical="distributed"/>
    </xf>
    <xf numFmtId="0" fontId="0" fillId="0" borderId="19" xfId="0" applyFont="1" applyBorder="1" applyAlignment="1">
      <alignment horizontal="center" vertical="distributed"/>
    </xf>
    <xf numFmtId="0" fontId="0" fillId="0" borderId="11" xfId="0" applyFont="1" applyBorder="1" applyAlignment="1">
      <alignment horizontal="center" vertical="distributed"/>
    </xf>
    <xf numFmtId="0" fontId="0" fillId="0" borderId="20" xfId="0" applyFont="1" applyBorder="1" applyAlignment="1">
      <alignment horizontal="center" vertical="distributed"/>
    </xf>
    <xf numFmtId="0" fontId="0" fillId="0" borderId="35" xfId="0" applyFont="1" applyBorder="1" applyAlignment="1">
      <alignment horizontal="center" vertical="distributed"/>
    </xf>
    <xf numFmtId="0" fontId="0" fillId="0" borderId="21" xfId="0" applyFont="1" applyBorder="1" applyAlignment="1">
      <alignment horizontal="center" vertical="distributed"/>
    </xf>
    <xf numFmtId="0" fontId="0" fillId="0" borderId="15" xfId="0" applyFont="1" applyBorder="1" applyAlignment="1">
      <alignment horizontal="center" vertical="distributed"/>
    </xf>
    <xf numFmtId="0" fontId="0" fillId="0" borderId="12" xfId="0" applyBorder="1" applyAlignment="1">
      <alignment vertical="distributed"/>
    </xf>
    <xf numFmtId="0" fontId="0" fillId="0" borderId="16" xfId="0" applyBorder="1" applyAlignment="1">
      <alignment vertical="distributed"/>
    </xf>
    <xf numFmtId="0" fontId="0" fillId="0" borderId="12" xfId="0" applyBorder="1" applyAlignment="1">
      <alignment horizontal="center" vertical="distributed"/>
    </xf>
    <xf numFmtId="0" fontId="0" fillId="0" borderId="16" xfId="0" applyBorder="1" applyAlignment="1">
      <alignment horizontal="center" vertical="distributed"/>
    </xf>
    <xf numFmtId="0" fontId="0" fillId="0" borderId="23" xfId="0" applyFont="1" applyBorder="1" applyAlignment="1">
      <alignment horizontal="center" vertical="distributed"/>
    </xf>
    <xf numFmtId="0" fontId="0" fillId="0" borderId="36" xfId="0" applyFont="1" applyBorder="1" applyAlignment="1">
      <alignment horizontal="center" vertical="distributed"/>
    </xf>
    <xf numFmtId="0" fontId="0" fillId="0" borderId="26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vertical="distributed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distributed" wrapText="1"/>
    </xf>
    <xf numFmtId="0" fontId="0" fillId="0" borderId="10" xfId="0" applyBorder="1" applyAlignment="1">
      <alignment vertical="distributed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" fillId="0" borderId="2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distributed"/>
    </xf>
    <xf numFmtId="0" fontId="0" fillId="0" borderId="10" xfId="0" applyBorder="1" applyAlignment="1">
      <alignment horizontal="center" vertical="distributed"/>
    </xf>
    <xf numFmtId="0" fontId="3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37" xfId="0" applyFont="1" applyBorder="1" applyAlignment="1">
      <alignment horizontal="center" vertical="distributed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distributed"/>
    </xf>
    <xf numFmtId="0" fontId="0" fillId="0" borderId="38" xfId="0" applyFont="1" applyBorder="1" applyAlignment="1">
      <alignment horizontal="center" vertical="distributed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" fillId="0" borderId="10" xfId="0" applyFont="1" applyBorder="1" applyAlignment="1">
      <alignment horizontal="center" vertical="distributed" wrapText="1"/>
    </xf>
    <xf numFmtId="0" fontId="0" fillId="0" borderId="10" xfId="0" applyBorder="1" applyAlignment="1">
      <alignment horizontal="center" vertical="distributed" wrapText="1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distributed"/>
    </xf>
    <xf numFmtId="0" fontId="0" fillId="0" borderId="0" xfId="0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vertical="distributed"/>
    </xf>
    <xf numFmtId="0" fontId="2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2" fillId="0" borderId="15" xfId="0" applyFont="1" applyBorder="1" applyAlignment="1">
      <alignment horizontal="distributed" vertical="distributed" wrapText="1"/>
    </xf>
    <xf numFmtId="0" fontId="0" fillId="0" borderId="12" xfId="0" applyBorder="1" applyAlignment="1">
      <alignment vertical="distributed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1"/>
  <sheetViews>
    <sheetView view="pageBreakPreview" zoomScaleSheetLayoutView="100" zoomScalePageLayoutView="0" workbookViewId="0" topLeftCell="A1">
      <selection activeCell="AA186" sqref="AA186"/>
    </sheetView>
  </sheetViews>
  <sheetFormatPr defaultColWidth="9.140625" defaultRowHeight="12.75"/>
  <cols>
    <col min="1" max="1" width="15.7109375" style="0" customWidth="1"/>
    <col min="2" max="2" width="19.421875" style="0" customWidth="1"/>
    <col min="3" max="3" width="7.28125" style="0" customWidth="1"/>
    <col min="4" max="4" width="7.00390625" style="0" customWidth="1"/>
    <col min="5" max="6" width="4.8515625" style="0" customWidth="1"/>
    <col min="7" max="7" width="5.57421875" style="0" customWidth="1"/>
    <col min="8" max="8" width="5.28125" style="0" customWidth="1"/>
    <col min="9" max="9" width="4.8515625" style="0" customWidth="1"/>
    <col min="10" max="10" width="5.140625" style="0" customWidth="1"/>
    <col min="11" max="11" width="5.00390625" style="0" customWidth="1"/>
    <col min="12" max="12" width="5.140625" style="0" customWidth="1"/>
    <col min="13" max="13" width="4.8515625" style="0" customWidth="1"/>
    <col min="14" max="14" width="5.28125" style="0" customWidth="1"/>
    <col min="15" max="15" width="5.140625" style="0" customWidth="1"/>
    <col min="16" max="16" width="5.00390625" style="0" customWidth="1"/>
    <col min="17" max="17" width="5.28125" style="0" customWidth="1"/>
    <col min="18" max="19" width="5.00390625" style="0" customWidth="1"/>
    <col min="20" max="20" width="4.8515625" style="0" customWidth="1"/>
    <col min="21" max="21" width="5.140625" style="0" customWidth="1"/>
    <col min="22" max="22" width="5.28125" style="0" customWidth="1"/>
    <col min="23" max="24" width="5.140625" style="0" customWidth="1"/>
    <col min="25" max="25" width="4.8515625" style="0" customWidth="1"/>
  </cols>
  <sheetData>
    <row r="1" ht="12.75">
      <c r="A1" t="s">
        <v>38</v>
      </c>
    </row>
    <row r="2" ht="12.75">
      <c r="A2" t="s">
        <v>39</v>
      </c>
    </row>
    <row r="3" ht="12.75">
      <c r="A3" t="s">
        <v>81</v>
      </c>
    </row>
    <row r="4" spans="1:25" ht="12.75">
      <c r="A4" s="117" t="s">
        <v>79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</row>
    <row r="5" ht="13.5" customHeight="1"/>
    <row r="6" spans="1:25" s="5" customFormat="1" ht="12.75" customHeight="1">
      <c r="A6" s="100" t="s">
        <v>0</v>
      </c>
      <c r="B6" s="100" t="s">
        <v>1</v>
      </c>
      <c r="C6" s="10" t="s">
        <v>13</v>
      </c>
      <c r="D6" s="10" t="s">
        <v>3</v>
      </c>
      <c r="E6" s="100" t="s">
        <v>2</v>
      </c>
      <c r="F6" s="100"/>
      <c r="G6" s="100"/>
      <c r="H6" s="100"/>
      <c r="I6" s="100"/>
      <c r="J6" s="100"/>
      <c r="K6" s="100"/>
      <c r="L6" s="100" t="s">
        <v>16</v>
      </c>
      <c r="M6" s="100"/>
      <c r="N6" s="100"/>
      <c r="O6" s="100"/>
      <c r="P6" s="100"/>
      <c r="Q6" s="100"/>
      <c r="R6" s="100"/>
      <c r="S6" s="100" t="s">
        <v>10</v>
      </c>
      <c r="T6" s="100"/>
      <c r="U6" s="100"/>
      <c r="V6" s="100"/>
      <c r="W6" s="100"/>
      <c r="X6" s="100"/>
      <c r="Y6" s="100"/>
    </row>
    <row r="7" spans="1:25" s="5" customFormat="1" ht="12.75" customHeight="1">
      <c r="A7" s="118"/>
      <c r="B7" s="92"/>
      <c r="C7" s="4" t="s">
        <v>14</v>
      </c>
      <c r="D7" s="4" t="s">
        <v>42</v>
      </c>
      <c r="E7" s="10" t="s">
        <v>8</v>
      </c>
      <c r="F7" s="100" t="s">
        <v>5</v>
      </c>
      <c r="G7" s="100"/>
      <c r="H7" s="100"/>
      <c r="I7" s="100" t="s">
        <v>4</v>
      </c>
      <c r="J7" s="100"/>
      <c r="K7" s="100"/>
      <c r="L7" s="10" t="s">
        <v>8</v>
      </c>
      <c r="M7" s="100" t="s">
        <v>5</v>
      </c>
      <c r="N7" s="100"/>
      <c r="O7" s="100"/>
      <c r="P7" s="100" t="s">
        <v>4</v>
      </c>
      <c r="Q7" s="100"/>
      <c r="R7" s="100"/>
      <c r="S7" s="10" t="s">
        <v>8</v>
      </c>
      <c r="T7" s="100" t="s">
        <v>5</v>
      </c>
      <c r="U7" s="100"/>
      <c r="V7" s="100"/>
      <c r="W7" s="100" t="s">
        <v>4</v>
      </c>
      <c r="X7" s="100"/>
      <c r="Y7" s="100"/>
    </row>
    <row r="8" spans="1:25" s="5" customFormat="1" ht="12.75" customHeight="1">
      <c r="A8" s="118"/>
      <c r="B8" s="92"/>
      <c r="C8" s="4" t="s">
        <v>15</v>
      </c>
      <c r="D8" s="7" t="s">
        <v>14</v>
      </c>
      <c r="E8" s="4" t="s">
        <v>41</v>
      </c>
      <c r="F8" s="100"/>
      <c r="G8" s="100"/>
      <c r="H8" s="100"/>
      <c r="I8" s="100"/>
      <c r="J8" s="100"/>
      <c r="K8" s="100"/>
      <c r="L8" s="4" t="s">
        <v>41</v>
      </c>
      <c r="M8" s="100"/>
      <c r="N8" s="100"/>
      <c r="O8" s="100"/>
      <c r="P8" s="100"/>
      <c r="Q8" s="100"/>
      <c r="R8" s="100"/>
      <c r="S8" s="4" t="s">
        <v>41</v>
      </c>
      <c r="T8" s="100"/>
      <c r="U8" s="100"/>
      <c r="V8" s="100"/>
      <c r="W8" s="100"/>
      <c r="X8" s="100"/>
      <c r="Y8" s="100"/>
    </row>
    <row r="9" spans="1:25" s="5" customFormat="1" ht="12.75" customHeight="1">
      <c r="A9" s="118"/>
      <c r="B9" s="92"/>
      <c r="C9" s="11"/>
      <c r="D9" s="37" t="s">
        <v>9</v>
      </c>
      <c r="E9" s="11" t="s">
        <v>40</v>
      </c>
      <c r="F9" s="13" t="s">
        <v>3</v>
      </c>
      <c r="G9" s="22" t="s">
        <v>7</v>
      </c>
      <c r="H9" s="13" t="s">
        <v>6</v>
      </c>
      <c r="I9" s="13" t="s">
        <v>3</v>
      </c>
      <c r="J9" s="22" t="s">
        <v>7</v>
      </c>
      <c r="K9" s="13" t="s">
        <v>6</v>
      </c>
      <c r="L9" s="11" t="s">
        <v>40</v>
      </c>
      <c r="M9" s="13" t="s">
        <v>3</v>
      </c>
      <c r="N9" s="22" t="s">
        <v>7</v>
      </c>
      <c r="O9" s="13" t="s">
        <v>6</v>
      </c>
      <c r="P9" s="13" t="s">
        <v>3</v>
      </c>
      <c r="Q9" s="22" t="s">
        <v>7</v>
      </c>
      <c r="R9" s="13" t="s">
        <v>6</v>
      </c>
      <c r="S9" s="11" t="s">
        <v>40</v>
      </c>
      <c r="T9" s="13" t="s">
        <v>3</v>
      </c>
      <c r="U9" s="22" t="s">
        <v>7</v>
      </c>
      <c r="V9" s="13" t="s">
        <v>6</v>
      </c>
      <c r="W9" s="13" t="s">
        <v>3</v>
      </c>
      <c r="X9" s="22" t="s">
        <v>7</v>
      </c>
      <c r="Y9" s="13" t="s">
        <v>6</v>
      </c>
    </row>
    <row r="10" spans="1:25" s="5" customFormat="1" ht="12.75" customHeight="1">
      <c r="A10" s="79" t="s">
        <v>17</v>
      </c>
      <c r="B10" s="91" t="s">
        <v>26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</row>
    <row r="11" spans="1:25" ht="12.75" customHeight="1">
      <c r="A11" s="80"/>
      <c r="B11" s="100" t="s">
        <v>11</v>
      </c>
      <c r="C11" s="12" t="s">
        <v>18</v>
      </c>
      <c r="D11" s="2">
        <v>103</v>
      </c>
      <c r="E11" s="2">
        <v>102</v>
      </c>
      <c r="F11" s="2">
        <v>101</v>
      </c>
      <c r="G11" s="2">
        <v>79</v>
      </c>
      <c r="H11" s="2">
        <v>22</v>
      </c>
      <c r="I11" s="2">
        <v>1</v>
      </c>
      <c r="J11" s="2">
        <v>1</v>
      </c>
      <c r="K11" s="2">
        <v>0</v>
      </c>
      <c r="L11" s="2">
        <v>1</v>
      </c>
      <c r="M11" s="2">
        <v>1</v>
      </c>
      <c r="N11" s="2">
        <v>1</v>
      </c>
      <c r="O11" s="2">
        <v>0</v>
      </c>
      <c r="P11" s="2">
        <v>0</v>
      </c>
      <c r="Q11" s="2">
        <v>0</v>
      </c>
      <c r="R11" s="2">
        <v>0</v>
      </c>
      <c r="S11" s="2">
        <f>SUM(T11,W11)</f>
        <v>0</v>
      </c>
      <c r="T11" s="2">
        <f>SUM(U11,V11)</f>
        <v>0</v>
      </c>
      <c r="U11" s="2">
        <v>0</v>
      </c>
      <c r="V11" s="2">
        <v>0</v>
      </c>
      <c r="W11" s="2">
        <f>SUM(X11,Y11)</f>
        <v>0</v>
      </c>
      <c r="X11" s="2">
        <v>0</v>
      </c>
      <c r="Y11" s="2">
        <v>0</v>
      </c>
    </row>
    <row r="12" spans="1:25" ht="12.75" customHeight="1">
      <c r="A12" s="80"/>
      <c r="B12" s="92"/>
      <c r="C12" s="1" t="s">
        <v>19</v>
      </c>
      <c r="D12" s="2">
        <v>103</v>
      </c>
      <c r="E12" s="2">
        <v>97</v>
      </c>
      <c r="F12" s="2">
        <v>92</v>
      </c>
      <c r="G12" s="2">
        <v>69</v>
      </c>
      <c r="H12" s="2">
        <v>23</v>
      </c>
      <c r="I12" s="2">
        <v>5</v>
      </c>
      <c r="J12" s="2">
        <v>5</v>
      </c>
      <c r="K12" s="2">
        <v>0</v>
      </c>
      <c r="L12" s="2">
        <v>3</v>
      </c>
      <c r="M12" s="2">
        <v>3</v>
      </c>
      <c r="N12" s="2">
        <v>1</v>
      </c>
      <c r="O12" s="2">
        <v>2</v>
      </c>
      <c r="P12" s="2">
        <v>0</v>
      </c>
      <c r="Q12" s="2">
        <v>0</v>
      </c>
      <c r="R12" s="2">
        <v>0</v>
      </c>
      <c r="S12" s="2">
        <v>3</v>
      </c>
      <c r="T12" s="2">
        <v>3</v>
      </c>
      <c r="U12" s="2">
        <v>2</v>
      </c>
      <c r="V12" s="2">
        <v>1</v>
      </c>
      <c r="W12" s="2">
        <v>0</v>
      </c>
      <c r="X12" s="2">
        <v>0</v>
      </c>
      <c r="Y12" s="2">
        <v>0</v>
      </c>
    </row>
    <row r="13" spans="1:25" ht="12.75" customHeight="1">
      <c r="A13" s="80"/>
      <c r="B13" s="92"/>
      <c r="C13" s="1" t="s">
        <v>20</v>
      </c>
      <c r="D13" s="2">
        <v>89</v>
      </c>
      <c r="E13" s="2">
        <v>87</v>
      </c>
      <c r="F13" s="2">
        <v>81</v>
      </c>
      <c r="G13" s="2">
        <v>57</v>
      </c>
      <c r="H13" s="2">
        <v>24</v>
      </c>
      <c r="I13" s="2">
        <v>6</v>
      </c>
      <c r="J13" s="2">
        <v>5</v>
      </c>
      <c r="K13" s="2">
        <v>1</v>
      </c>
      <c r="L13" s="2">
        <v>1</v>
      </c>
      <c r="M13" s="2">
        <v>1</v>
      </c>
      <c r="N13" s="2">
        <v>1</v>
      </c>
      <c r="O13" s="2">
        <v>0</v>
      </c>
      <c r="P13" s="2">
        <v>0</v>
      </c>
      <c r="Q13" s="2">
        <v>0</v>
      </c>
      <c r="R13" s="2">
        <v>0</v>
      </c>
      <c r="S13" s="2">
        <v>1</v>
      </c>
      <c r="T13" s="2">
        <f>SUM(U13,V13)</f>
        <v>0</v>
      </c>
      <c r="U13" s="2">
        <v>0</v>
      </c>
      <c r="V13" s="2">
        <v>0</v>
      </c>
      <c r="W13" s="2">
        <v>1</v>
      </c>
      <c r="X13" s="2">
        <v>1</v>
      </c>
      <c r="Y13" s="2">
        <v>0</v>
      </c>
    </row>
    <row r="14" spans="1:25" ht="12.75" customHeight="1">
      <c r="A14" s="80"/>
      <c r="B14" s="92"/>
      <c r="C14" s="1" t="s">
        <v>21</v>
      </c>
      <c r="D14" s="2">
        <v>88</v>
      </c>
      <c r="E14" s="2">
        <v>85</v>
      </c>
      <c r="F14" s="2">
        <v>77</v>
      </c>
      <c r="G14" s="2">
        <v>65</v>
      </c>
      <c r="H14" s="2">
        <v>12</v>
      </c>
      <c r="I14" s="2">
        <v>8</v>
      </c>
      <c r="J14" s="2">
        <v>7</v>
      </c>
      <c r="K14" s="2">
        <v>1</v>
      </c>
      <c r="L14" s="2">
        <v>3</v>
      </c>
      <c r="M14" s="2">
        <v>3</v>
      </c>
      <c r="N14" s="2">
        <v>3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f>SUM(U14,V14)</f>
        <v>0</v>
      </c>
      <c r="U14" s="2">
        <v>0</v>
      </c>
      <c r="V14" s="2">
        <v>0</v>
      </c>
      <c r="W14" s="2">
        <f>SUM(X14,Y14)</f>
        <v>0</v>
      </c>
      <c r="X14" s="2">
        <v>0</v>
      </c>
      <c r="Y14" s="2">
        <v>0</v>
      </c>
    </row>
    <row r="15" spans="1:25" ht="12.75" customHeight="1">
      <c r="A15" s="80"/>
      <c r="B15" s="88" t="s">
        <v>23</v>
      </c>
      <c r="C15" s="89"/>
      <c r="D15" s="16">
        <f>SUM(D11:D14)</f>
        <v>383</v>
      </c>
      <c r="E15" s="16">
        <f aca="true" t="shared" si="0" ref="E15:Y15">SUM(E11:E14)</f>
        <v>371</v>
      </c>
      <c r="F15" s="16">
        <f t="shared" si="0"/>
        <v>351</v>
      </c>
      <c r="G15" s="16">
        <f t="shared" si="0"/>
        <v>270</v>
      </c>
      <c r="H15" s="16">
        <f t="shared" si="0"/>
        <v>81</v>
      </c>
      <c r="I15" s="16">
        <f t="shared" si="0"/>
        <v>20</v>
      </c>
      <c r="J15" s="16">
        <f t="shared" si="0"/>
        <v>18</v>
      </c>
      <c r="K15" s="16">
        <f t="shared" si="0"/>
        <v>2</v>
      </c>
      <c r="L15" s="16">
        <f t="shared" si="0"/>
        <v>8</v>
      </c>
      <c r="M15" s="16">
        <f t="shared" si="0"/>
        <v>8</v>
      </c>
      <c r="N15" s="16">
        <f t="shared" si="0"/>
        <v>6</v>
      </c>
      <c r="O15" s="16">
        <f t="shared" si="0"/>
        <v>2</v>
      </c>
      <c r="P15" s="16">
        <f t="shared" si="0"/>
        <v>0</v>
      </c>
      <c r="Q15" s="16">
        <f t="shared" si="0"/>
        <v>0</v>
      </c>
      <c r="R15" s="16">
        <f t="shared" si="0"/>
        <v>0</v>
      </c>
      <c r="S15" s="16">
        <f t="shared" si="0"/>
        <v>4</v>
      </c>
      <c r="T15" s="16">
        <f t="shared" si="0"/>
        <v>3</v>
      </c>
      <c r="U15" s="16">
        <f t="shared" si="0"/>
        <v>2</v>
      </c>
      <c r="V15" s="16">
        <f t="shared" si="0"/>
        <v>1</v>
      </c>
      <c r="W15" s="16">
        <f t="shared" si="0"/>
        <v>1</v>
      </c>
      <c r="X15" s="16">
        <f t="shared" si="0"/>
        <v>1</v>
      </c>
      <c r="Y15" s="16">
        <f t="shared" si="0"/>
        <v>0</v>
      </c>
    </row>
    <row r="16" spans="1:25" ht="12.75" customHeight="1">
      <c r="A16" s="80"/>
      <c r="B16" s="93" t="s">
        <v>24</v>
      </c>
      <c r="C16" s="12" t="s">
        <v>18</v>
      </c>
      <c r="D16" s="2">
        <v>21</v>
      </c>
      <c r="E16" s="2">
        <v>21</v>
      </c>
      <c r="F16" s="2">
        <v>21</v>
      </c>
      <c r="G16" s="2">
        <v>16</v>
      </c>
      <c r="H16" s="2">
        <v>5</v>
      </c>
      <c r="I16" s="2">
        <f>SUM(J16,K16)</f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f>SUM(X16,Y16)</f>
        <v>0</v>
      </c>
      <c r="X16" s="2">
        <v>0</v>
      </c>
      <c r="Y16" s="2">
        <v>0</v>
      </c>
    </row>
    <row r="17" spans="1:25" ht="12.75" customHeight="1">
      <c r="A17" s="80"/>
      <c r="B17" s="93"/>
      <c r="C17" s="1" t="s">
        <v>19</v>
      </c>
      <c r="D17" s="2">
        <v>22</v>
      </c>
      <c r="E17" s="2">
        <v>22</v>
      </c>
      <c r="F17" s="2">
        <v>22</v>
      </c>
      <c r="G17" s="2">
        <v>12</v>
      </c>
      <c r="H17" s="2">
        <v>10</v>
      </c>
      <c r="I17" s="2">
        <f>SUM(J17,K17)</f>
        <v>0</v>
      </c>
      <c r="J17" s="2">
        <v>0</v>
      </c>
      <c r="K17" s="2">
        <v>0</v>
      </c>
      <c r="L17" s="2">
        <f>SUM(M17,P17)</f>
        <v>0</v>
      </c>
      <c r="M17" s="2">
        <f>SUM(N17,O17)</f>
        <v>0</v>
      </c>
      <c r="N17" s="2">
        <v>0</v>
      </c>
      <c r="O17" s="2">
        <v>0</v>
      </c>
      <c r="P17" s="2">
        <f>SUM(Q17,R17)</f>
        <v>0</v>
      </c>
      <c r="Q17" s="2">
        <v>0</v>
      </c>
      <c r="R17" s="2">
        <v>0</v>
      </c>
      <c r="S17" s="2">
        <f>SUM(T17,W17)</f>
        <v>0</v>
      </c>
      <c r="T17" s="2">
        <f>SUM(U17,V17)</f>
        <v>0</v>
      </c>
      <c r="U17" s="2">
        <v>0</v>
      </c>
      <c r="V17" s="2">
        <v>0</v>
      </c>
      <c r="W17" s="2">
        <f>SUM(X17,Y17)</f>
        <v>0</v>
      </c>
      <c r="X17" s="2">
        <v>0</v>
      </c>
      <c r="Y17" s="2">
        <v>0</v>
      </c>
    </row>
    <row r="18" spans="1:25" ht="12.75" customHeight="1">
      <c r="A18" s="80"/>
      <c r="B18" s="93"/>
      <c r="C18" s="1" t="s">
        <v>20</v>
      </c>
      <c r="D18" s="2">
        <v>22</v>
      </c>
      <c r="E18" s="2">
        <v>22</v>
      </c>
      <c r="F18" s="2">
        <v>19</v>
      </c>
      <c r="G18" s="2">
        <v>18</v>
      </c>
      <c r="H18" s="2">
        <v>1</v>
      </c>
      <c r="I18" s="2">
        <v>3</v>
      </c>
      <c r="J18" s="2">
        <v>3</v>
      </c>
      <c r="K18" s="2">
        <v>0</v>
      </c>
      <c r="L18" s="2">
        <f>SUM(M18,P18)</f>
        <v>0</v>
      </c>
      <c r="M18" s="2">
        <f>SUM(N18,O18)</f>
        <v>0</v>
      </c>
      <c r="N18" s="2">
        <v>0</v>
      </c>
      <c r="O18" s="2">
        <v>0</v>
      </c>
      <c r="P18" s="2">
        <f>SUM(Q18,R18)</f>
        <v>0</v>
      </c>
      <c r="Q18" s="2">
        <v>0</v>
      </c>
      <c r="R18" s="2">
        <v>0</v>
      </c>
      <c r="S18" s="2">
        <f>SUM(T18,W18)</f>
        <v>0</v>
      </c>
      <c r="T18" s="2">
        <f>SUM(U18,V18)</f>
        <v>0</v>
      </c>
      <c r="U18" s="2">
        <v>0</v>
      </c>
      <c r="V18" s="2">
        <v>0</v>
      </c>
      <c r="W18" s="2">
        <f>SUM(X18,Y18)</f>
        <v>0</v>
      </c>
      <c r="X18" s="2">
        <v>0</v>
      </c>
      <c r="Y18" s="2">
        <v>0</v>
      </c>
    </row>
    <row r="19" spans="1:25" ht="12.75" customHeight="1">
      <c r="A19" s="80"/>
      <c r="B19" s="93"/>
      <c r="C19" s="1" t="s">
        <v>21</v>
      </c>
      <c r="D19" s="2">
        <v>26</v>
      </c>
      <c r="E19" s="2">
        <v>26</v>
      </c>
      <c r="F19" s="2">
        <v>25</v>
      </c>
      <c r="G19" s="2">
        <v>20</v>
      </c>
      <c r="H19" s="2">
        <v>5</v>
      </c>
      <c r="I19" s="2">
        <v>1</v>
      </c>
      <c r="J19" s="2">
        <v>1</v>
      </c>
      <c r="K19" s="2">
        <v>0</v>
      </c>
      <c r="L19" s="2">
        <f>SUM(M19,P19)</f>
        <v>0</v>
      </c>
      <c r="M19" s="2">
        <f>SUM(N19,O19)</f>
        <v>0</v>
      </c>
      <c r="N19" s="2">
        <v>0</v>
      </c>
      <c r="O19" s="2">
        <v>0</v>
      </c>
      <c r="P19" s="2">
        <f>SUM(Q19,R19)</f>
        <v>0</v>
      </c>
      <c r="Q19" s="2">
        <v>0</v>
      </c>
      <c r="R19" s="2">
        <v>0</v>
      </c>
      <c r="S19" s="2">
        <f>SUM(T19,W19)</f>
        <v>0</v>
      </c>
      <c r="T19" s="2">
        <f>SUM(U19,V19)</f>
        <v>0</v>
      </c>
      <c r="U19" s="2">
        <v>0</v>
      </c>
      <c r="V19" s="2">
        <v>0</v>
      </c>
      <c r="W19" s="2">
        <f>SUM(X19,Y19)</f>
        <v>0</v>
      </c>
      <c r="X19" s="2">
        <v>0</v>
      </c>
      <c r="Y19" s="2">
        <v>0</v>
      </c>
    </row>
    <row r="20" spans="1:25" ht="12.75" customHeight="1">
      <c r="A20" s="80"/>
      <c r="B20" s="88" t="s">
        <v>23</v>
      </c>
      <c r="C20" s="89"/>
      <c r="D20" s="16">
        <f>SUM(D16:D19)</f>
        <v>91</v>
      </c>
      <c r="E20" s="16">
        <f aca="true" t="shared" si="1" ref="E20:Y20">SUM(E16:E19)</f>
        <v>91</v>
      </c>
      <c r="F20" s="16">
        <f t="shared" si="1"/>
        <v>87</v>
      </c>
      <c r="G20" s="16">
        <f t="shared" si="1"/>
        <v>66</v>
      </c>
      <c r="H20" s="16">
        <f t="shared" si="1"/>
        <v>21</v>
      </c>
      <c r="I20" s="16">
        <f t="shared" si="1"/>
        <v>4</v>
      </c>
      <c r="J20" s="16">
        <f t="shared" si="1"/>
        <v>4</v>
      </c>
      <c r="K20" s="16">
        <f t="shared" si="1"/>
        <v>0</v>
      </c>
      <c r="L20" s="16">
        <f t="shared" si="1"/>
        <v>0</v>
      </c>
      <c r="M20" s="16">
        <f t="shared" si="1"/>
        <v>0</v>
      </c>
      <c r="N20" s="16">
        <f t="shared" si="1"/>
        <v>0</v>
      </c>
      <c r="O20" s="16">
        <f t="shared" si="1"/>
        <v>0</v>
      </c>
      <c r="P20" s="16">
        <f t="shared" si="1"/>
        <v>0</v>
      </c>
      <c r="Q20" s="16">
        <f t="shared" si="1"/>
        <v>0</v>
      </c>
      <c r="R20" s="16">
        <f t="shared" si="1"/>
        <v>0</v>
      </c>
      <c r="S20" s="16">
        <f t="shared" si="1"/>
        <v>0</v>
      </c>
      <c r="T20" s="16">
        <f t="shared" si="1"/>
        <v>0</v>
      </c>
      <c r="U20" s="16">
        <f t="shared" si="1"/>
        <v>0</v>
      </c>
      <c r="V20" s="16">
        <f t="shared" si="1"/>
        <v>0</v>
      </c>
      <c r="W20" s="16">
        <f t="shared" si="1"/>
        <v>0</v>
      </c>
      <c r="X20" s="16">
        <f t="shared" si="1"/>
        <v>0</v>
      </c>
      <c r="Y20" s="16">
        <f t="shared" si="1"/>
        <v>0</v>
      </c>
    </row>
    <row r="21" spans="1:25" ht="12.75">
      <c r="A21" s="80"/>
      <c r="B21" s="96" t="s">
        <v>73</v>
      </c>
      <c r="C21" s="24" t="s">
        <v>18</v>
      </c>
      <c r="D21" s="2">
        <v>23</v>
      </c>
      <c r="E21" s="2">
        <v>23</v>
      </c>
      <c r="F21" s="2">
        <v>22</v>
      </c>
      <c r="G21" s="25">
        <v>22</v>
      </c>
      <c r="H21" s="25">
        <v>0</v>
      </c>
      <c r="I21" s="2">
        <v>1</v>
      </c>
      <c r="J21" s="25">
        <v>1</v>
      </c>
      <c r="K21" s="25">
        <v>0</v>
      </c>
      <c r="L21" s="2">
        <f>SUM(M21,P21)</f>
        <v>0</v>
      </c>
      <c r="M21" s="2">
        <f>SUM(N21,O21)</f>
        <v>0</v>
      </c>
      <c r="N21" s="25">
        <v>0</v>
      </c>
      <c r="O21" s="25">
        <v>0</v>
      </c>
      <c r="P21" s="2">
        <f>SUM(Q21,R21)</f>
        <v>0</v>
      </c>
      <c r="Q21" s="25">
        <v>0</v>
      </c>
      <c r="R21" s="25">
        <v>0</v>
      </c>
      <c r="S21" s="2">
        <f>SUM(T21,W21)</f>
        <v>0</v>
      </c>
      <c r="T21" s="2">
        <f>SUM(U21,V21)</f>
        <v>0</v>
      </c>
      <c r="U21" s="25">
        <v>0</v>
      </c>
      <c r="V21" s="25">
        <v>0</v>
      </c>
      <c r="W21" s="2">
        <f>SUM(X21,Y21)</f>
        <v>0</v>
      </c>
      <c r="X21" s="25">
        <v>0</v>
      </c>
      <c r="Y21" s="25">
        <v>0</v>
      </c>
    </row>
    <row r="22" spans="1:25" ht="12.75">
      <c r="A22" s="80"/>
      <c r="B22" s="96"/>
      <c r="C22" s="24" t="s">
        <v>19</v>
      </c>
      <c r="D22" s="2">
        <v>27</v>
      </c>
      <c r="E22" s="2">
        <v>27</v>
      </c>
      <c r="F22" s="2">
        <v>27</v>
      </c>
      <c r="G22" s="25">
        <v>27</v>
      </c>
      <c r="H22" s="25">
        <v>0</v>
      </c>
      <c r="I22" s="2">
        <f>SUM(J22,K22)</f>
        <v>0</v>
      </c>
      <c r="J22" s="25">
        <v>0</v>
      </c>
      <c r="K22" s="25">
        <v>0</v>
      </c>
      <c r="L22" s="2">
        <f>SUM(M22,P22)</f>
        <v>0</v>
      </c>
      <c r="M22" s="2">
        <f>SUM(N22,O22)</f>
        <v>0</v>
      </c>
      <c r="N22" s="25">
        <v>0</v>
      </c>
      <c r="O22" s="25">
        <v>0</v>
      </c>
      <c r="P22" s="2">
        <f>SUM(Q22,R22)</f>
        <v>0</v>
      </c>
      <c r="Q22" s="25">
        <v>0</v>
      </c>
      <c r="R22" s="25">
        <v>0</v>
      </c>
      <c r="S22" s="2">
        <f>SUM(T22,W22)</f>
        <v>0</v>
      </c>
      <c r="T22" s="2">
        <f>SUM(U22,V22)</f>
        <v>0</v>
      </c>
      <c r="U22" s="25">
        <v>0</v>
      </c>
      <c r="V22" s="25">
        <v>0</v>
      </c>
      <c r="W22" s="2">
        <f>SUM(X22,Y22)</f>
        <v>0</v>
      </c>
      <c r="X22" s="25">
        <v>0</v>
      </c>
      <c r="Y22" s="25">
        <v>0</v>
      </c>
    </row>
    <row r="23" spans="1:25" ht="12.75">
      <c r="A23" s="80"/>
      <c r="B23" s="96"/>
      <c r="C23" s="26" t="s">
        <v>20</v>
      </c>
      <c r="D23" s="27">
        <f>SUM(E23,L23,S23)</f>
        <v>0</v>
      </c>
      <c r="E23" s="27">
        <f>SUM(F23,I23)</f>
        <v>0</v>
      </c>
      <c r="F23" s="27">
        <f>SUM(G23,H23)</f>
        <v>0</v>
      </c>
      <c r="G23" s="28">
        <v>0</v>
      </c>
      <c r="H23" s="28">
        <v>0</v>
      </c>
      <c r="I23" s="27">
        <f>SUM(J23,K23)</f>
        <v>0</v>
      </c>
      <c r="J23" s="28">
        <v>0</v>
      </c>
      <c r="K23" s="28">
        <v>0</v>
      </c>
      <c r="L23" s="27">
        <f>SUM(M23,P23)</f>
        <v>0</v>
      </c>
      <c r="M23" s="27">
        <f>SUM(N23,O23)</f>
        <v>0</v>
      </c>
      <c r="N23" s="28">
        <v>0</v>
      </c>
      <c r="O23" s="28">
        <v>0</v>
      </c>
      <c r="P23" s="27">
        <f>SUM(Q23,R23)</f>
        <v>0</v>
      </c>
      <c r="Q23" s="28">
        <v>0</v>
      </c>
      <c r="R23" s="28">
        <v>0</v>
      </c>
      <c r="S23" s="27">
        <f>SUM(T23,W23)</f>
        <v>0</v>
      </c>
      <c r="T23" s="27">
        <f>SUM(U23,V23)</f>
        <v>0</v>
      </c>
      <c r="U23" s="28">
        <v>0</v>
      </c>
      <c r="V23" s="28">
        <v>0</v>
      </c>
      <c r="W23" s="27">
        <f>SUM(X23,Y23)</f>
        <v>0</v>
      </c>
      <c r="X23" s="28">
        <v>0</v>
      </c>
      <c r="Y23" s="28">
        <v>0</v>
      </c>
    </row>
    <row r="24" spans="1:25" ht="12.75">
      <c r="A24" s="80"/>
      <c r="B24" s="96"/>
      <c r="C24" s="26" t="s">
        <v>21</v>
      </c>
      <c r="D24" s="27">
        <f>SUM(E24,L24,S24)</f>
        <v>0</v>
      </c>
      <c r="E24" s="27">
        <f>SUM(F24,I24)</f>
        <v>0</v>
      </c>
      <c r="F24" s="27">
        <f>SUM(G24,H24)</f>
        <v>0</v>
      </c>
      <c r="G24" s="28">
        <v>0</v>
      </c>
      <c r="H24" s="28">
        <v>0</v>
      </c>
      <c r="I24" s="27">
        <f>SUM(J24,K24)</f>
        <v>0</v>
      </c>
      <c r="J24" s="28">
        <v>0</v>
      </c>
      <c r="K24" s="28">
        <v>0</v>
      </c>
      <c r="L24" s="27">
        <f>SUM(M24,P24)</f>
        <v>0</v>
      </c>
      <c r="M24" s="27">
        <f>SUM(N24,O24)</f>
        <v>0</v>
      </c>
      <c r="N24" s="28">
        <v>0</v>
      </c>
      <c r="O24" s="28">
        <v>0</v>
      </c>
      <c r="P24" s="27">
        <f>SUM(Q24,R24)</f>
        <v>0</v>
      </c>
      <c r="Q24" s="28">
        <v>0</v>
      </c>
      <c r="R24" s="28">
        <v>0</v>
      </c>
      <c r="S24" s="27">
        <f>SUM(T24,W24)</f>
        <v>0</v>
      </c>
      <c r="T24" s="27">
        <f>SUM(U24,V24)</f>
        <v>0</v>
      </c>
      <c r="U24" s="28">
        <v>0</v>
      </c>
      <c r="V24" s="28">
        <v>0</v>
      </c>
      <c r="W24" s="27">
        <f>SUM(X24,Y24)</f>
        <v>0</v>
      </c>
      <c r="X24" s="28">
        <v>0</v>
      </c>
      <c r="Y24" s="28">
        <v>0</v>
      </c>
    </row>
    <row r="25" spans="1:25" ht="12.75" customHeight="1">
      <c r="A25" s="80"/>
      <c r="B25" s="88" t="s">
        <v>23</v>
      </c>
      <c r="C25" s="89"/>
      <c r="D25" s="16">
        <f>SUM(D21:D24)</f>
        <v>50</v>
      </c>
      <c r="E25" s="16">
        <f aca="true" t="shared" si="2" ref="E25:Y25">SUM(E21:E24)</f>
        <v>50</v>
      </c>
      <c r="F25" s="16">
        <f t="shared" si="2"/>
        <v>49</v>
      </c>
      <c r="G25" s="16">
        <f t="shared" si="2"/>
        <v>49</v>
      </c>
      <c r="H25" s="16">
        <f t="shared" si="2"/>
        <v>0</v>
      </c>
      <c r="I25" s="16">
        <f t="shared" si="2"/>
        <v>1</v>
      </c>
      <c r="J25" s="16">
        <f t="shared" si="2"/>
        <v>1</v>
      </c>
      <c r="K25" s="16">
        <f t="shared" si="2"/>
        <v>0</v>
      </c>
      <c r="L25" s="16">
        <f t="shared" si="2"/>
        <v>0</v>
      </c>
      <c r="M25" s="16">
        <f t="shared" si="2"/>
        <v>0</v>
      </c>
      <c r="N25" s="16">
        <f t="shared" si="2"/>
        <v>0</v>
      </c>
      <c r="O25" s="16">
        <f t="shared" si="2"/>
        <v>0</v>
      </c>
      <c r="P25" s="16">
        <f t="shared" si="2"/>
        <v>0</v>
      </c>
      <c r="Q25" s="16">
        <f t="shared" si="2"/>
        <v>0</v>
      </c>
      <c r="R25" s="16">
        <f t="shared" si="2"/>
        <v>0</v>
      </c>
      <c r="S25" s="16">
        <f t="shared" si="2"/>
        <v>0</v>
      </c>
      <c r="T25" s="16">
        <f t="shared" si="2"/>
        <v>0</v>
      </c>
      <c r="U25" s="16">
        <f t="shared" si="2"/>
        <v>0</v>
      </c>
      <c r="V25" s="16">
        <f t="shared" si="2"/>
        <v>0</v>
      </c>
      <c r="W25" s="16">
        <f t="shared" si="2"/>
        <v>0</v>
      </c>
      <c r="X25" s="16">
        <f t="shared" si="2"/>
        <v>0</v>
      </c>
      <c r="Y25" s="16">
        <f t="shared" si="2"/>
        <v>0</v>
      </c>
    </row>
    <row r="26" spans="1:25" ht="12.75" customHeight="1">
      <c r="A26" s="80"/>
      <c r="B26" s="81" t="s">
        <v>76</v>
      </c>
      <c r="C26" s="12" t="s">
        <v>18</v>
      </c>
      <c r="D26" s="2">
        <v>49</v>
      </c>
      <c r="E26" s="2">
        <v>49</v>
      </c>
      <c r="F26" s="2">
        <v>49</v>
      </c>
      <c r="G26" s="2">
        <v>23</v>
      </c>
      <c r="H26" s="2">
        <v>26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f>SUM(Q26,R26)</f>
        <v>0</v>
      </c>
      <c r="Q26" s="2">
        <v>0</v>
      </c>
      <c r="R26" s="2">
        <v>0</v>
      </c>
      <c r="S26" s="2">
        <f>SUM(T26,W26)</f>
        <v>0</v>
      </c>
      <c r="T26" s="2">
        <f>SUM(U26,V26)</f>
        <v>0</v>
      </c>
      <c r="U26" s="2">
        <v>0</v>
      </c>
      <c r="V26" s="2">
        <v>0</v>
      </c>
      <c r="W26" s="2">
        <f>SUM(X26,Y26)</f>
        <v>0</v>
      </c>
      <c r="X26" s="2">
        <v>0</v>
      </c>
      <c r="Y26" s="2">
        <v>0</v>
      </c>
    </row>
    <row r="27" spans="1:25" ht="12.75" customHeight="1">
      <c r="A27" s="80"/>
      <c r="B27" s="82"/>
      <c r="C27" s="1" t="s">
        <v>19</v>
      </c>
      <c r="D27" s="2">
        <v>53</v>
      </c>
      <c r="E27" s="2">
        <v>52</v>
      </c>
      <c r="F27" s="2">
        <v>49</v>
      </c>
      <c r="G27" s="2">
        <v>20</v>
      </c>
      <c r="H27" s="2">
        <v>29</v>
      </c>
      <c r="I27" s="2">
        <v>3</v>
      </c>
      <c r="J27" s="2">
        <v>1</v>
      </c>
      <c r="K27" s="2">
        <v>2</v>
      </c>
      <c r="L27" s="2">
        <v>1</v>
      </c>
      <c r="M27" s="2">
        <v>1</v>
      </c>
      <c r="N27" s="2">
        <v>1</v>
      </c>
      <c r="O27" s="2">
        <v>0</v>
      </c>
      <c r="P27" s="2">
        <f>SUM(Q27,R27)</f>
        <v>0</v>
      </c>
      <c r="Q27" s="2">
        <v>0</v>
      </c>
      <c r="R27" s="2">
        <v>0</v>
      </c>
      <c r="S27" s="2">
        <f>SUM(T27,W27)</f>
        <v>0</v>
      </c>
      <c r="T27" s="2">
        <f>SUM(U27,V27)</f>
        <v>0</v>
      </c>
      <c r="U27" s="2">
        <v>0</v>
      </c>
      <c r="V27" s="2">
        <v>0</v>
      </c>
      <c r="W27" s="2">
        <f>SUM(X27,Y27)</f>
        <v>0</v>
      </c>
      <c r="X27" s="2">
        <v>0</v>
      </c>
      <c r="Y27" s="2">
        <v>0</v>
      </c>
    </row>
    <row r="28" spans="1:25" ht="12.75" customHeight="1">
      <c r="A28" s="80"/>
      <c r="B28" s="82"/>
      <c r="C28" s="1" t="s">
        <v>20</v>
      </c>
      <c r="D28" s="2">
        <v>56</v>
      </c>
      <c r="E28" s="2">
        <v>56</v>
      </c>
      <c r="F28" s="2">
        <v>52</v>
      </c>
      <c r="G28" s="2">
        <v>17</v>
      </c>
      <c r="H28" s="2">
        <v>35</v>
      </c>
      <c r="I28" s="2">
        <v>4</v>
      </c>
      <c r="J28" s="2">
        <v>3</v>
      </c>
      <c r="K28" s="2">
        <v>1</v>
      </c>
      <c r="L28" s="2">
        <v>0</v>
      </c>
      <c r="M28" s="2">
        <f>SUM(N28,O28)</f>
        <v>0</v>
      </c>
      <c r="N28" s="2">
        <v>0</v>
      </c>
      <c r="O28" s="2">
        <v>0</v>
      </c>
      <c r="P28" s="2">
        <f>SUM(Q28,R28)</f>
        <v>0</v>
      </c>
      <c r="Q28" s="2">
        <v>0</v>
      </c>
      <c r="R28" s="2">
        <v>0</v>
      </c>
      <c r="S28" s="2">
        <f>SUM(T28,W28)</f>
        <v>0</v>
      </c>
      <c r="T28" s="2">
        <f>SUM(U28,V28)</f>
        <v>0</v>
      </c>
      <c r="U28" s="2">
        <v>0</v>
      </c>
      <c r="V28" s="2">
        <v>0</v>
      </c>
      <c r="W28" s="2">
        <f>SUM(X28,Y28)</f>
        <v>0</v>
      </c>
      <c r="X28" s="2">
        <v>0</v>
      </c>
      <c r="Y28" s="2">
        <v>0</v>
      </c>
    </row>
    <row r="29" spans="1:25" ht="12.75" customHeight="1">
      <c r="A29" s="80"/>
      <c r="B29" s="83"/>
      <c r="C29" s="1" t="s">
        <v>21</v>
      </c>
      <c r="D29" s="2">
        <v>46</v>
      </c>
      <c r="E29" s="2">
        <v>46</v>
      </c>
      <c r="F29" s="2">
        <v>43</v>
      </c>
      <c r="G29" s="2">
        <v>16</v>
      </c>
      <c r="H29" s="2">
        <v>27</v>
      </c>
      <c r="I29" s="2">
        <v>3</v>
      </c>
      <c r="J29" s="2">
        <v>3</v>
      </c>
      <c r="K29" s="2">
        <v>0</v>
      </c>
      <c r="L29" s="2">
        <f>SUM(M29,P29)</f>
        <v>0</v>
      </c>
      <c r="M29" s="2">
        <f>SUM(N29,O29)</f>
        <v>0</v>
      </c>
      <c r="N29" s="2">
        <v>0</v>
      </c>
      <c r="O29" s="2">
        <v>0</v>
      </c>
      <c r="P29" s="2">
        <f>SUM(Q29,R29)</f>
        <v>0</v>
      </c>
      <c r="Q29" s="2">
        <v>0</v>
      </c>
      <c r="R29" s="2">
        <v>0</v>
      </c>
      <c r="S29" s="2">
        <f>SUM(T29,W29)</f>
        <v>0</v>
      </c>
      <c r="T29" s="2">
        <f>SUM(U29,V29)</f>
        <v>0</v>
      </c>
      <c r="U29" s="2">
        <v>0</v>
      </c>
      <c r="V29" s="2">
        <v>0</v>
      </c>
      <c r="W29" s="2">
        <f>SUM(X29,Y29)</f>
        <v>0</v>
      </c>
      <c r="X29" s="2">
        <v>0</v>
      </c>
      <c r="Y29" s="2">
        <v>0</v>
      </c>
    </row>
    <row r="30" spans="1:25" ht="12.75" customHeight="1">
      <c r="A30" s="80"/>
      <c r="B30" s="86" t="s">
        <v>23</v>
      </c>
      <c r="C30" s="87"/>
      <c r="D30" s="16">
        <f>SUM(D26:D29)</f>
        <v>204</v>
      </c>
      <c r="E30" s="16">
        <f aca="true" t="shared" si="3" ref="E30:Y30">SUM(E26:E29)</f>
        <v>203</v>
      </c>
      <c r="F30" s="16">
        <f t="shared" si="3"/>
        <v>193</v>
      </c>
      <c r="G30" s="16">
        <f t="shared" si="3"/>
        <v>76</v>
      </c>
      <c r="H30" s="16">
        <f t="shared" si="3"/>
        <v>117</v>
      </c>
      <c r="I30" s="16">
        <f t="shared" si="3"/>
        <v>10</v>
      </c>
      <c r="J30" s="16">
        <f t="shared" si="3"/>
        <v>7</v>
      </c>
      <c r="K30" s="16">
        <f t="shared" si="3"/>
        <v>3</v>
      </c>
      <c r="L30" s="16">
        <f t="shared" si="3"/>
        <v>1</v>
      </c>
      <c r="M30" s="16">
        <f t="shared" si="3"/>
        <v>1</v>
      </c>
      <c r="N30" s="16">
        <f t="shared" si="3"/>
        <v>1</v>
      </c>
      <c r="O30" s="16">
        <f t="shared" si="3"/>
        <v>0</v>
      </c>
      <c r="P30" s="16">
        <f t="shared" si="3"/>
        <v>0</v>
      </c>
      <c r="Q30" s="16">
        <f t="shared" si="3"/>
        <v>0</v>
      </c>
      <c r="R30" s="16">
        <f t="shared" si="3"/>
        <v>0</v>
      </c>
      <c r="S30" s="16">
        <f t="shared" si="3"/>
        <v>0</v>
      </c>
      <c r="T30" s="16">
        <f t="shared" si="3"/>
        <v>0</v>
      </c>
      <c r="U30" s="16">
        <f t="shared" si="3"/>
        <v>0</v>
      </c>
      <c r="V30" s="16">
        <f t="shared" si="3"/>
        <v>0</v>
      </c>
      <c r="W30" s="16">
        <f t="shared" si="3"/>
        <v>0</v>
      </c>
      <c r="X30" s="16">
        <f t="shared" si="3"/>
        <v>0</v>
      </c>
      <c r="Y30" s="16">
        <f t="shared" si="3"/>
        <v>0</v>
      </c>
    </row>
    <row r="31" spans="1:25" ht="12.75" customHeight="1">
      <c r="A31" s="80"/>
      <c r="B31" s="81" t="s">
        <v>77</v>
      </c>
      <c r="C31" s="12" t="s">
        <v>18</v>
      </c>
      <c r="D31" s="2">
        <v>48</v>
      </c>
      <c r="E31" s="2">
        <v>43</v>
      </c>
      <c r="F31" s="2">
        <v>42</v>
      </c>
      <c r="G31" s="2">
        <v>16</v>
      </c>
      <c r="H31" s="2">
        <v>26</v>
      </c>
      <c r="I31" s="2">
        <v>1</v>
      </c>
      <c r="J31" s="2">
        <v>1</v>
      </c>
      <c r="K31" s="2">
        <v>0</v>
      </c>
      <c r="L31" s="2">
        <v>3</v>
      </c>
      <c r="M31" s="2">
        <v>3</v>
      </c>
      <c r="N31" s="2">
        <v>2</v>
      </c>
      <c r="O31" s="2">
        <v>1</v>
      </c>
      <c r="P31" s="2">
        <f>SUM(Q31,R31)</f>
        <v>0</v>
      </c>
      <c r="Q31" s="2">
        <v>0</v>
      </c>
      <c r="R31" s="2">
        <v>0</v>
      </c>
      <c r="S31" s="2">
        <v>2</v>
      </c>
      <c r="T31" s="2">
        <v>2</v>
      </c>
      <c r="U31" s="2">
        <v>2</v>
      </c>
      <c r="V31" s="2">
        <v>0</v>
      </c>
      <c r="W31" s="2">
        <v>0</v>
      </c>
      <c r="X31" s="2">
        <v>0</v>
      </c>
      <c r="Y31" s="2">
        <v>0</v>
      </c>
    </row>
    <row r="32" spans="1:25" ht="12.75" customHeight="1">
      <c r="A32" s="80"/>
      <c r="B32" s="82"/>
      <c r="C32" s="1" t="s">
        <v>19</v>
      </c>
      <c r="D32" s="2">
        <v>55</v>
      </c>
      <c r="E32" s="2">
        <v>53</v>
      </c>
      <c r="F32" s="2">
        <v>52</v>
      </c>
      <c r="G32" s="2">
        <v>14</v>
      </c>
      <c r="H32" s="2">
        <v>38</v>
      </c>
      <c r="I32" s="2">
        <v>1</v>
      </c>
      <c r="J32" s="2">
        <v>1</v>
      </c>
      <c r="K32" s="2">
        <v>0</v>
      </c>
      <c r="L32" s="2">
        <v>2</v>
      </c>
      <c r="M32" s="2">
        <v>2</v>
      </c>
      <c r="N32" s="2">
        <v>1</v>
      </c>
      <c r="O32" s="2">
        <v>1</v>
      </c>
      <c r="P32" s="2">
        <f>SUM(Q32,R32)</f>
        <v>0</v>
      </c>
      <c r="Q32" s="2">
        <v>0</v>
      </c>
      <c r="R32" s="2">
        <v>0</v>
      </c>
      <c r="S32" s="2">
        <f>SUM(T32,W32)</f>
        <v>0</v>
      </c>
      <c r="T32" s="2">
        <f>SUM(U32,V32)</f>
        <v>0</v>
      </c>
      <c r="U32" s="2">
        <v>0</v>
      </c>
      <c r="V32" s="2">
        <v>0</v>
      </c>
      <c r="W32" s="2">
        <f>SUM(X32,Y32)</f>
        <v>0</v>
      </c>
      <c r="X32" s="2">
        <v>0</v>
      </c>
      <c r="Y32" s="2">
        <v>0</v>
      </c>
    </row>
    <row r="33" spans="1:25" ht="12.75" customHeight="1">
      <c r="A33" s="80"/>
      <c r="B33" s="82"/>
      <c r="C33" s="1" t="s">
        <v>20</v>
      </c>
      <c r="D33" s="2">
        <v>69</v>
      </c>
      <c r="E33" s="2">
        <v>67</v>
      </c>
      <c r="F33" s="2">
        <v>65</v>
      </c>
      <c r="G33" s="2">
        <v>24</v>
      </c>
      <c r="H33" s="2">
        <v>41</v>
      </c>
      <c r="I33" s="2">
        <v>2</v>
      </c>
      <c r="J33" s="2">
        <v>2</v>
      </c>
      <c r="K33" s="2">
        <v>0</v>
      </c>
      <c r="L33" s="2">
        <v>2</v>
      </c>
      <c r="M33" s="2">
        <v>2</v>
      </c>
      <c r="N33" s="2">
        <v>0</v>
      </c>
      <c r="O33" s="2">
        <v>2</v>
      </c>
      <c r="P33" s="2">
        <f>SUM(Q33,R33)</f>
        <v>0</v>
      </c>
      <c r="Q33" s="2">
        <v>0</v>
      </c>
      <c r="R33" s="2">
        <v>0</v>
      </c>
      <c r="S33" s="2">
        <f>SUM(T33,W33)</f>
        <v>0</v>
      </c>
      <c r="T33" s="2">
        <f>SUM(U33,V33)</f>
        <v>0</v>
      </c>
      <c r="U33" s="2">
        <v>0</v>
      </c>
      <c r="V33" s="2">
        <v>0</v>
      </c>
      <c r="W33" s="2">
        <f>SUM(X33,Y33)</f>
        <v>0</v>
      </c>
      <c r="X33" s="2">
        <v>0</v>
      </c>
      <c r="Y33" s="2">
        <v>0</v>
      </c>
    </row>
    <row r="34" spans="1:25" ht="12.75" customHeight="1">
      <c r="A34" s="80"/>
      <c r="B34" s="83"/>
      <c r="C34" s="1" t="s">
        <v>21</v>
      </c>
      <c r="D34" s="2">
        <v>63</v>
      </c>
      <c r="E34" s="2">
        <v>63</v>
      </c>
      <c r="F34" s="2">
        <v>58</v>
      </c>
      <c r="G34" s="2">
        <v>19</v>
      </c>
      <c r="H34" s="2">
        <v>39</v>
      </c>
      <c r="I34" s="2">
        <v>5</v>
      </c>
      <c r="J34" s="2">
        <v>4</v>
      </c>
      <c r="K34" s="2">
        <v>1</v>
      </c>
      <c r="L34" s="2">
        <f>SUM(M34,P34)</f>
        <v>0</v>
      </c>
      <c r="M34" s="2">
        <v>0</v>
      </c>
      <c r="N34" s="2">
        <v>0</v>
      </c>
      <c r="O34" s="2">
        <v>0</v>
      </c>
      <c r="P34" s="2">
        <f>SUM(Q34,R34)</f>
        <v>0</v>
      </c>
      <c r="Q34" s="2">
        <v>0</v>
      </c>
      <c r="R34" s="2">
        <v>0</v>
      </c>
      <c r="S34" s="2">
        <f>SUM(T34,W34)</f>
        <v>0</v>
      </c>
      <c r="T34" s="2">
        <f>SUM(U34,V34)</f>
        <v>0</v>
      </c>
      <c r="U34" s="2">
        <v>0</v>
      </c>
      <c r="V34" s="2">
        <v>0</v>
      </c>
      <c r="W34" s="2">
        <f>SUM(X34,Y34)</f>
        <v>0</v>
      </c>
      <c r="X34" s="2">
        <v>0</v>
      </c>
      <c r="Y34" s="2">
        <v>0</v>
      </c>
    </row>
    <row r="35" spans="1:25" ht="12.75" customHeight="1">
      <c r="A35" s="80"/>
      <c r="B35" s="88" t="s">
        <v>23</v>
      </c>
      <c r="C35" s="89"/>
      <c r="D35" s="16">
        <f>SUM(D31:D34)</f>
        <v>235</v>
      </c>
      <c r="E35" s="16">
        <f aca="true" t="shared" si="4" ref="E35:Y35">SUM(E31:E34)</f>
        <v>226</v>
      </c>
      <c r="F35" s="16">
        <f t="shared" si="4"/>
        <v>217</v>
      </c>
      <c r="G35" s="16">
        <f t="shared" si="4"/>
        <v>73</v>
      </c>
      <c r="H35" s="16">
        <f t="shared" si="4"/>
        <v>144</v>
      </c>
      <c r="I35" s="16">
        <f t="shared" si="4"/>
        <v>9</v>
      </c>
      <c r="J35" s="16">
        <f t="shared" si="4"/>
        <v>8</v>
      </c>
      <c r="K35" s="16">
        <f t="shared" si="4"/>
        <v>1</v>
      </c>
      <c r="L35" s="16">
        <f t="shared" si="4"/>
        <v>7</v>
      </c>
      <c r="M35" s="16">
        <f t="shared" si="4"/>
        <v>7</v>
      </c>
      <c r="N35" s="16">
        <f t="shared" si="4"/>
        <v>3</v>
      </c>
      <c r="O35" s="16">
        <f t="shared" si="4"/>
        <v>4</v>
      </c>
      <c r="P35" s="16">
        <f t="shared" si="4"/>
        <v>0</v>
      </c>
      <c r="Q35" s="16">
        <f t="shared" si="4"/>
        <v>0</v>
      </c>
      <c r="R35" s="16">
        <f t="shared" si="4"/>
        <v>0</v>
      </c>
      <c r="S35" s="16">
        <f t="shared" si="4"/>
        <v>2</v>
      </c>
      <c r="T35" s="16">
        <f t="shared" si="4"/>
        <v>2</v>
      </c>
      <c r="U35" s="16">
        <f t="shared" si="4"/>
        <v>2</v>
      </c>
      <c r="V35" s="16">
        <f t="shared" si="4"/>
        <v>0</v>
      </c>
      <c r="W35" s="16">
        <f t="shared" si="4"/>
        <v>0</v>
      </c>
      <c r="X35" s="16">
        <f t="shared" si="4"/>
        <v>0</v>
      </c>
      <c r="Y35" s="16">
        <f t="shared" si="4"/>
        <v>0</v>
      </c>
    </row>
    <row r="36" spans="1:25" ht="12.75">
      <c r="A36" s="80"/>
      <c r="B36" s="96" t="s">
        <v>69</v>
      </c>
      <c r="C36" s="24" t="s">
        <v>18</v>
      </c>
      <c r="D36" s="2">
        <v>64</v>
      </c>
      <c r="E36" s="2">
        <v>62</v>
      </c>
      <c r="F36" s="2">
        <v>62</v>
      </c>
      <c r="G36" s="29">
        <v>21</v>
      </c>
      <c r="H36" s="29">
        <v>41</v>
      </c>
      <c r="I36" s="2">
        <f>SUM(J36,K36)</f>
        <v>0</v>
      </c>
      <c r="J36" s="29">
        <v>0</v>
      </c>
      <c r="K36" s="29">
        <v>0</v>
      </c>
      <c r="L36" s="2">
        <v>2</v>
      </c>
      <c r="M36" s="2">
        <v>2</v>
      </c>
      <c r="N36" s="29">
        <v>0</v>
      </c>
      <c r="O36" s="29">
        <v>2</v>
      </c>
      <c r="P36" s="2">
        <v>0</v>
      </c>
      <c r="Q36" s="29">
        <v>0</v>
      </c>
      <c r="R36" s="29">
        <v>0</v>
      </c>
      <c r="S36" s="2">
        <f>SUM(T36,W36)</f>
        <v>0</v>
      </c>
      <c r="T36" s="2">
        <f>SUM(U36,V36)</f>
        <v>0</v>
      </c>
      <c r="U36" s="29">
        <v>0</v>
      </c>
      <c r="V36" s="29">
        <v>0</v>
      </c>
      <c r="W36" s="2">
        <f>SUM(X36,Y36)</f>
        <v>0</v>
      </c>
      <c r="X36" s="29">
        <v>0</v>
      </c>
      <c r="Y36" s="29">
        <v>0</v>
      </c>
    </row>
    <row r="37" spans="1:25" ht="12.75">
      <c r="A37" s="80"/>
      <c r="B37" s="96"/>
      <c r="C37" s="24" t="s">
        <v>19</v>
      </c>
      <c r="D37" s="2">
        <v>46</v>
      </c>
      <c r="E37" s="2">
        <v>44</v>
      </c>
      <c r="F37" s="2">
        <v>44</v>
      </c>
      <c r="G37" s="29">
        <v>10</v>
      </c>
      <c r="H37" s="29">
        <v>34</v>
      </c>
      <c r="I37" s="2">
        <v>0</v>
      </c>
      <c r="J37" s="29">
        <v>0</v>
      </c>
      <c r="K37" s="29">
        <v>0</v>
      </c>
      <c r="L37" s="2">
        <v>2</v>
      </c>
      <c r="M37" s="2">
        <v>2</v>
      </c>
      <c r="N37" s="29">
        <v>1</v>
      </c>
      <c r="O37" s="29">
        <v>1</v>
      </c>
      <c r="P37" s="2">
        <f>SUM(Q37,R37)</f>
        <v>0</v>
      </c>
      <c r="Q37" s="29">
        <v>0</v>
      </c>
      <c r="R37" s="29">
        <v>0</v>
      </c>
      <c r="S37" s="2">
        <f>SUM(T37,W37)</f>
        <v>0</v>
      </c>
      <c r="T37" s="2">
        <f>SUM(U37,V37)</f>
        <v>0</v>
      </c>
      <c r="U37" s="29">
        <v>0</v>
      </c>
      <c r="V37" s="29">
        <v>0</v>
      </c>
      <c r="W37" s="2">
        <f>SUM(X37,Y37)</f>
        <v>0</v>
      </c>
      <c r="X37" s="29">
        <v>0</v>
      </c>
      <c r="Y37" s="29">
        <v>0</v>
      </c>
    </row>
    <row r="38" spans="1:25" ht="12.75">
      <c r="A38" s="80"/>
      <c r="B38" s="96"/>
      <c r="C38" s="26" t="s">
        <v>20</v>
      </c>
      <c r="D38" s="30">
        <f>SUM(E38,L38,S38)</f>
        <v>0</v>
      </c>
      <c r="E38" s="30">
        <f>SUM(F38,I38)</f>
        <v>0</v>
      </c>
      <c r="F38" s="30">
        <f>SUM(G38,H38)</f>
        <v>0</v>
      </c>
      <c r="G38" s="28">
        <v>0</v>
      </c>
      <c r="H38" s="28">
        <v>0</v>
      </c>
      <c r="I38" s="30">
        <f>SUM(J38,K38)</f>
        <v>0</v>
      </c>
      <c r="J38" s="28">
        <v>0</v>
      </c>
      <c r="K38" s="28">
        <v>0</v>
      </c>
      <c r="L38" s="30">
        <f>SUM(M38,P38)</f>
        <v>0</v>
      </c>
      <c r="M38" s="30">
        <f>SUM(N38,O38)</f>
        <v>0</v>
      </c>
      <c r="N38" s="28">
        <v>0</v>
      </c>
      <c r="O38" s="28">
        <v>0</v>
      </c>
      <c r="P38" s="30">
        <f>SUM(Q38,R38)</f>
        <v>0</v>
      </c>
      <c r="Q38" s="28">
        <v>0</v>
      </c>
      <c r="R38" s="28">
        <v>0</v>
      </c>
      <c r="S38" s="30">
        <f>SUM(T38,W38)</f>
        <v>0</v>
      </c>
      <c r="T38" s="30">
        <f>SUM(U38,V38)</f>
        <v>0</v>
      </c>
      <c r="U38" s="28">
        <v>0</v>
      </c>
      <c r="V38" s="28">
        <v>0</v>
      </c>
      <c r="W38" s="30">
        <f>SUM(X38,Y38)</f>
        <v>0</v>
      </c>
      <c r="X38" s="28">
        <v>0</v>
      </c>
      <c r="Y38" s="28">
        <v>0</v>
      </c>
    </row>
    <row r="39" spans="1:25" ht="12.75">
      <c r="A39" s="80"/>
      <c r="B39" s="96"/>
      <c r="C39" s="26" t="s">
        <v>21</v>
      </c>
      <c r="D39" s="30">
        <f>SUM(E39,L39,S39)</f>
        <v>0</v>
      </c>
      <c r="E39" s="30">
        <f>SUM(F39,I39)</f>
        <v>0</v>
      </c>
      <c r="F39" s="30">
        <f>SUM(G39,H39)</f>
        <v>0</v>
      </c>
      <c r="G39" s="28">
        <v>0</v>
      </c>
      <c r="H39" s="28">
        <v>0</v>
      </c>
      <c r="I39" s="30">
        <f>SUM(J39,K39)</f>
        <v>0</v>
      </c>
      <c r="J39" s="28">
        <v>0</v>
      </c>
      <c r="K39" s="28">
        <v>0</v>
      </c>
      <c r="L39" s="30">
        <f>SUM(M39,P39)</f>
        <v>0</v>
      </c>
      <c r="M39" s="30">
        <f>SUM(N39,O39)</f>
        <v>0</v>
      </c>
      <c r="N39" s="28">
        <v>0</v>
      </c>
      <c r="O39" s="28">
        <v>0</v>
      </c>
      <c r="P39" s="30">
        <f>SUM(Q39,R39)</f>
        <v>0</v>
      </c>
      <c r="Q39" s="28">
        <v>0</v>
      </c>
      <c r="R39" s="28">
        <v>0</v>
      </c>
      <c r="S39" s="30">
        <f>SUM(T39,W39)</f>
        <v>0</v>
      </c>
      <c r="T39" s="30">
        <f>SUM(U39,V39)</f>
        <v>0</v>
      </c>
      <c r="U39" s="28">
        <v>0</v>
      </c>
      <c r="V39" s="28">
        <v>0</v>
      </c>
      <c r="W39" s="30">
        <f>SUM(X39,Y39)</f>
        <v>0</v>
      </c>
      <c r="X39" s="28">
        <v>0</v>
      </c>
      <c r="Y39" s="28">
        <v>0</v>
      </c>
    </row>
    <row r="40" spans="1:25" ht="12.75" customHeight="1">
      <c r="A40" s="80"/>
      <c r="B40" s="88" t="s">
        <v>23</v>
      </c>
      <c r="C40" s="89"/>
      <c r="D40" s="16">
        <f>SUM(D36:D39)</f>
        <v>110</v>
      </c>
      <c r="E40" s="16">
        <f aca="true" t="shared" si="5" ref="E40:Y40">SUM(E36:E39)</f>
        <v>106</v>
      </c>
      <c r="F40" s="16">
        <f t="shared" si="5"/>
        <v>106</v>
      </c>
      <c r="G40" s="16">
        <f t="shared" si="5"/>
        <v>31</v>
      </c>
      <c r="H40" s="16">
        <f t="shared" si="5"/>
        <v>75</v>
      </c>
      <c r="I40" s="16">
        <f t="shared" si="5"/>
        <v>0</v>
      </c>
      <c r="J40" s="16">
        <f t="shared" si="5"/>
        <v>0</v>
      </c>
      <c r="K40" s="16">
        <f t="shared" si="5"/>
        <v>0</v>
      </c>
      <c r="L40" s="16">
        <f t="shared" si="5"/>
        <v>4</v>
      </c>
      <c r="M40" s="16">
        <f t="shared" si="5"/>
        <v>4</v>
      </c>
      <c r="N40" s="16">
        <f t="shared" si="5"/>
        <v>1</v>
      </c>
      <c r="O40" s="16">
        <f t="shared" si="5"/>
        <v>3</v>
      </c>
      <c r="P40" s="16">
        <f t="shared" si="5"/>
        <v>0</v>
      </c>
      <c r="Q40" s="16">
        <f t="shared" si="5"/>
        <v>0</v>
      </c>
      <c r="R40" s="16">
        <f t="shared" si="5"/>
        <v>0</v>
      </c>
      <c r="S40" s="16">
        <f t="shared" si="5"/>
        <v>0</v>
      </c>
      <c r="T40" s="16">
        <f t="shared" si="5"/>
        <v>0</v>
      </c>
      <c r="U40" s="16">
        <f t="shared" si="5"/>
        <v>0</v>
      </c>
      <c r="V40" s="16">
        <f t="shared" si="5"/>
        <v>0</v>
      </c>
      <c r="W40" s="16">
        <f t="shared" si="5"/>
        <v>0</v>
      </c>
      <c r="X40" s="16">
        <f t="shared" si="5"/>
        <v>0</v>
      </c>
      <c r="Y40" s="16">
        <f t="shared" si="5"/>
        <v>0</v>
      </c>
    </row>
    <row r="41" spans="1:25" ht="12.75" customHeight="1">
      <c r="A41" s="80"/>
      <c r="B41" s="81" t="s">
        <v>12</v>
      </c>
      <c r="C41" s="12" t="s">
        <v>18</v>
      </c>
      <c r="D41" s="2">
        <v>13</v>
      </c>
      <c r="E41" s="2">
        <v>13</v>
      </c>
      <c r="F41" s="2">
        <v>13</v>
      </c>
      <c r="G41" s="2">
        <v>2</v>
      </c>
      <c r="H41" s="2">
        <v>11</v>
      </c>
      <c r="I41" s="2">
        <f>SUM(J41,K41)</f>
        <v>0</v>
      </c>
      <c r="J41" s="2">
        <v>0</v>
      </c>
      <c r="K41" s="2">
        <v>0</v>
      </c>
      <c r="L41" s="2">
        <f>SUM(M41,P41)</f>
        <v>0</v>
      </c>
      <c r="M41" s="2">
        <f>SUM(N41,O41)</f>
        <v>0</v>
      </c>
      <c r="N41" s="2">
        <v>0</v>
      </c>
      <c r="O41" s="2">
        <v>0</v>
      </c>
      <c r="P41" s="2">
        <f>SUM(Q41,R41)</f>
        <v>0</v>
      </c>
      <c r="Q41" s="2">
        <v>0</v>
      </c>
      <c r="R41" s="2">
        <v>0</v>
      </c>
      <c r="S41" s="2">
        <f>SUM(T41,W41)</f>
        <v>0</v>
      </c>
      <c r="T41" s="2">
        <f>SUM(U41,V41)</f>
        <v>0</v>
      </c>
      <c r="U41" s="2">
        <v>0</v>
      </c>
      <c r="V41" s="2">
        <v>0</v>
      </c>
      <c r="W41" s="2">
        <f>SUM(X41,Y41)</f>
        <v>0</v>
      </c>
      <c r="X41" s="2">
        <v>0</v>
      </c>
      <c r="Y41" s="2">
        <v>0</v>
      </c>
    </row>
    <row r="42" spans="1:25" ht="12.75" customHeight="1">
      <c r="A42" s="80"/>
      <c r="B42" s="84"/>
      <c r="C42" s="1" t="s">
        <v>19</v>
      </c>
      <c r="D42" s="2">
        <v>22</v>
      </c>
      <c r="E42" s="2">
        <v>19</v>
      </c>
      <c r="F42" s="2">
        <v>18</v>
      </c>
      <c r="G42" s="2">
        <v>0</v>
      </c>
      <c r="H42" s="2">
        <v>18</v>
      </c>
      <c r="I42" s="2">
        <v>1</v>
      </c>
      <c r="J42" s="2">
        <v>0</v>
      </c>
      <c r="K42" s="2">
        <v>1</v>
      </c>
      <c r="L42" s="2">
        <v>3</v>
      </c>
      <c r="M42" s="2">
        <v>3</v>
      </c>
      <c r="N42" s="2">
        <v>1</v>
      </c>
      <c r="O42" s="2">
        <v>2</v>
      </c>
      <c r="P42" s="2">
        <f>SUM(Q42,R42)</f>
        <v>0</v>
      </c>
      <c r="Q42" s="2">
        <v>0</v>
      </c>
      <c r="R42" s="2">
        <v>0</v>
      </c>
      <c r="S42" s="2">
        <f>SUM(T42,W42)</f>
        <v>0</v>
      </c>
      <c r="T42" s="2">
        <f>SUM(U42,V42)</f>
        <v>0</v>
      </c>
      <c r="U42" s="2">
        <v>0</v>
      </c>
      <c r="V42" s="2">
        <v>0</v>
      </c>
      <c r="W42" s="2">
        <f>SUM(X42,Y42)</f>
        <v>0</v>
      </c>
      <c r="X42" s="2">
        <v>0</v>
      </c>
      <c r="Y42" s="2">
        <v>0</v>
      </c>
    </row>
    <row r="43" spans="1:25" ht="12.75" customHeight="1">
      <c r="A43" s="80"/>
      <c r="B43" s="85"/>
      <c r="C43" s="1" t="s">
        <v>20</v>
      </c>
      <c r="D43" s="2">
        <v>17</v>
      </c>
      <c r="E43" s="2">
        <v>16</v>
      </c>
      <c r="F43" s="2">
        <v>15</v>
      </c>
      <c r="G43" s="2">
        <v>4</v>
      </c>
      <c r="H43" s="2">
        <v>11</v>
      </c>
      <c r="I43" s="2">
        <v>1</v>
      </c>
      <c r="J43" s="2">
        <v>1</v>
      </c>
      <c r="K43" s="2">
        <v>0</v>
      </c>
      <c r="L43" s="2">
        <v>1</v>
      </c>
      <c r="M43" s="2">
        <v>1</v>
      </c>
      <c r="N43" s="2">
        <v>0</v>
      </c>
      <c r="O43" s="2">
        <v>1</v>
      </c>
      <c r="P43" s="2">
        <f>SUM(Q43,R43)</f>
        <v>0</v>
      </c>
      <c r="Q43" s="2">
        <v>0</v>
      </c>
      <c r="R43" s="2">
        <v>0</v>
      </c>
      <c r="S43" s="2">
        <f>SUM(T43,W43)</f>
        <v>0</v>
      </c>
      <c r="T43" s="2">
        <f>SUM(U43,V43)</f>
        <v>0</v>
      </c>
      <c r="U43" s="2">
        <v>0</v>
      </c>
      <c r="V43" s="2">
        <v>0</v>
      </c>
      <c r="W43" s="2">
        <f>SUM(X43,Y43)</f>
        <v>0</v>
      </c>
      <c r="X43" s="2">
        <v>0</v>
      </c>
      <c r="Y43" s="2">
        <v>0</v>
      </c>
    </row>
    <row r="44" spans="1:25" ht="12.75" customHeight="1">
      <c r="A44" s="80"/>
      <c r="B44" s="94" t="s">
        <v>23</v>
      </c>
      <c r="C44" s="95"/>
      <c r="D44" s="16">
        <f>SUM(D41:D43)</f>
        <v>52</v>
      </c>
      <c r="E44" s="16">
        <f aca="true" t="shared" si="6" ref="E44:Y44">SUM(E41:E43)</f>
        <v>48</v>
      </c>
      <c r="F44" s="16">
        <f t="shared" si="6"/>
        <v>46</v>
      </c>
      <c r="G44" s="16">
        <f t="shared" si="6"/>
        <v>6</v>
      </c>
      <c r="H44" s="16">
        <f t="shared" si="6"/>
        <v>40</v>
      </c>
      <c r="I44" s="16">
        <f t="shared" si="6"/>
        <v>2</v>
      </c>
      <c r="J44" s="16">
        <f t="shared" si="6"/>
        <v>1</v>
      </c>
      <c r="K44" s="16">
        <f t="shared" si="6"/>
        <v>1</v>
      </c>
      <c r="L44" s="16">
        <f t="shared" si="6"/>
        <v>4</v>
      </c>
      <c r="M44" s="16">
        <f t="shared" si="6"/>
        <v>4</v>
      </c>
      <c r="N44" s="16">
        <f t="shared" si="6"/>
        <v>1</v>
      </c>
      <c r="O44" s="16">
        <f t="shared" si="6"/>
        <v>3</v>
      </c>
      <c r="P44" s="16">
        <f t="shared" si="6"/>
        <v>0</v>
      </c>
      <c r="Q44" s="16">
        <f t="shared" si="6"/>
        <v>0</v>
      </c>
      <c r="R44" s="16">
        <f t="shared" si="6"/>
        <v>0</v>
      </c>
      <c r="S44" s="16">
        <f t="shared" si="6"/>
        <v>0</v>
      </c>
      <c r="T44" s="16">
        <f t="shared" si="6"/>
        <v>0</v>
      </c>
      <c r="U44" s="16">
        <f t="shared" si="6"/>
        <v>0</v>
      </c>
      <c r="V44" s="16">
        <f t="shared" si="6"/>
        <v>0</v>
      </c>
      <c r="W44" s="16">
        <f t="shared" si="6"/>
        <v>0</v>
      </c>
      <c r="X44" s="16">
        <f t="shared" si="6"/>
        <v>0</v>
      </c>
      <c r="Y44" s="16">
        <f t="shared" si="6"/>
        <v>0</v>
      </c>
    </row>
    <row r="45" spans="1:25" ht="15.75" customHeight="1">
      <c r="A45" s="80"/>
      <c r="B45" s="97" t="s">
        <v>25</v>
      </c>
      <c r="C45" s="78"/>
      <c r="D45" s="16">
        <f>SUM(D15,D20,D25,D30,D35,D40,D44)</f>
        <v>1125</v>
      </c>
      <c r="E45" s="16">
        <f aca="true" t="shared" si="7" ref="E45:Y45">SUM(E15,E20,E25,E30,E35,E40,E44)</f>
        <v>1095</v>
      </c>
      <c r="F45" s="16">
        <f t="shared" si="7"/>
        <v>1049</v>
      </c>
      <c r="G45" s="16">
        <f t="shared" si="7"/>
        <v>571</v>
      </c>
      <c r="H45" s="16">
        <f t="shared" si="7"/>
        <v>478</v>
      </c>
      <c r="I45" s="16">
        <f t="shared" si="7"/>
        <v>46</v>
      </c>
      <c r="J45" s="16">
        <f t="shared" si="7"/>
        <v>39</v>
      </c>
      <c r="K45" s="16">
        <f t="shared" si="7"/>
        <v>7</v>
      </c>
      <c r="L45" s="16">
        <f t="shared" si="7"/>
        <v>24</v>
      </c>
      <c r="M45" s="16">
        <f t="shared" si="7"/>
        <v>24</v>
      </c>
      <c r="N45" s="16">
        <f t="shared" si="7"/>
        <v>12</v>
      </c>
      <c r="O45" s="16">
        <f t="shared" si="7"/>
        <v>12</v>
      </c>
      <c r="P45" s="16">
        <f t="shared" si="7"/>
        <v>0</v>
      </c>
      <c r="Q45" s="16">
        <f t="shared" si="7"/>
        <v>0</v>
      </c>
      <c r="R45" s="16">
        <f t="shared" si="7"/>
        <v>0</v>
      </c>
      <c r="S45" s="16">
        <f t="shared" si="7"/>
        <v>6</v>
      </c>
      <c r="T45" s="16">
        <f t="shared" si="7"/>
        <v>5</v>
      </c>
      <c r="U45" s="16">
        <f t="shared" si="7"/>
        <v>4</v>
      </c>
      <c r="V45" s="16">
        <f t="shared" si="7"/>
        <v>1</v>
      </c>
      <c r="W45" s="16">
        <f t="shared" si="7"/>
        <v>1</v>
      </c>
      <c r="X45" s="16">
        <f t="shared" si="7"/>
        <v>1</v>
      </c>
      <c r="Y45" s="16">
        <f t="shared" si="7"/>
        <v>0</v>
      </c>
    </row>
    <row r="46" spans="1:25" s="5" customFormat="1" ht="15" customHeight="1">
      <c r="A46" s="67" t="s">
        <v>0</v>
      </c>
      <c r="B46" s="67" t="s">
        <v>1</v>
      </c>
      <c r="C46" s="17" t="s">
        <v>13</v>
      </c>
      <c r="D46" s="10" t="s">
        <v>3</v>
      </c>
      <c r="E46" s="62" t="s">
        <v>2</v>
      </c>
      <c r="F46" s="72"/>
      <c r="G46" s="72"/>
      <c r="H46" s="72"/>
      <c r="I46" s="72"/>
      <c r="J46" s="72"/>
      <c r="K46" s="73"/>
      <c r="L46" s="74" t="s">
        <v>16</v>
      </c>
      <c r="M46" s="72"/>
      <c r="N46" s="72"/>
      <c r="O46" s="72"/>
      <c r="P46" s="72"/>
      <c r="Q46" s="72"/>
      <c r="R46" s="73"/>
      <c r="S46" s="74" t="s">
        <v>10</v>
      </c>
      <c r="T46" s="72"/>
      <c r="U46" s="72"/>
      <c r="V46" s="72"/>
      <c r="W46" s="72"/>
      <c r="X46" s="72"/>
      <c r="Y46" s="73"/>
    </row>
    <row r="47" spans="1:25" s="5" customFormat="1" ht="15" customHeight="1">
      <c r="A47" s="68"/>
      <c r="B47" s="70"/>
      <c r="C47" s="6" t="s">
        <v>14</v>
      </c>
      <c r="D47" s="4" t="s">
        <v>42</v>
      </c>
      <c r="E47" s="3" t="s">
        <v>8</v>
      </c>
      <c r="F47" s="61" t="s">
        <v>5</v>
      </c>
      <c r="G47" s="62"/>
      <c r="H47" s="63"/>
      <c r="I47" s="61" t="s">
        <v>4</v>
      </c>
      <c r="J47" s="62"/>
      <c r="K47" s="63"/>
      <c r="L47" s="3" t="s">
        <v>8</v>
      </c>
      <c r="M47" s="61" t="s">
        <v>5</v>
      </c>
      <c r="N47" s="62"/>
      <c r="O47" s="63"/>
      <c r="P47" s="61" t="s">
        <v>4</v>
      </c>
      <c r="Q47" s="62"/>
      <c r="R47" s="63"/>
      <c r="S47" s="3" t="s">
        <v>8</v>
      </c>
      <c r="T47" s="61" t="s">
        <v>5</v>
      </c>
      <c r="U47" s="62"/>
      <c r="V47" s="63"/>
      <c r="W47" s="61" t="s">
        <v>4</v>
      </c>
      <c r="X47" s="62"/>
      <c r="Y47" s="63"/>
    </row>
    <row r="48" spans="1:25" s="5" customFormat="1" ht="15" customHeight="1">
      <c r="A48" s="68"/>
      <c r="B48" s="70"/>
      <c r="C48" s="6" t="s">
        <v>15</v>
      </c>
      <c r="D48" s="7" t="s">
        <v>14</v>
      </c>
      <c r="E48" s="8" t="s">
        <v>41</v>
      </c>
      <c r="F48" s="64"/>
      <c r="G48" s="65"/>
      <c r="H48" s="66"/>
      <c r="I48" s="64"/>
      <c r="J48" s="65"/>
      <c r="K48" s="66"/>
      <c r="L48" s="8" t="s">
        <v>41</v>
      </c>
      <c r="M48" s="64"/>
      <c r="N48" s="65"/>
      <c r="O48" s="66"/>
      <c r="P48" s="64"/>
      <c r="Q48" s="65"/>
      <c r="R48" s="66"/>
      <c r="S48" s="8" t="s">
        <v>41</v>
      </c>
      <c r="T48" s="64"/>
      <c r="U48" s="65"/>
      <c r="V48" s="66"/>
      <c r="W48" s="64"/>
      <c r="X48" s="65"/>
      <c r="Y48" s="66"/>
    </row>
    <row r="49" spans="1:25" s="5" customFormat="1" ht="15" customHeight="1">
      <c r="A49" s="69"/>
      <c r="B49" s="71"/>
      <c r="C49" s="19"/>
      <c r="D49" s="37" t="s">
        <v>9</v>
      </c>
      <c r="E49" s="20" t="s">
        <v>40</v>
      </c>
      <c r="F49" s="36" t="s">
        <v>3</v>
      </c>
      <c r="G49" s="22" t="s">
        <v>7</v>
      </c>
      <c r="H49" s="13" t="s">
        <v>6</v>
      </c>
      <c r="I49" s="13" t="s">
        <v>3</v>
      </c>
      <c r="J49" s="22" t="s">
        <v>7</v>
      </c>
      <c r="K49" s="13" t="s">
        <v>6</v>
      </c>
      <c r="L49" s="20" t="s">
        <v>40</v>
      </c>
      <c r="M49" s="36" t="s">
        <v>3</v>
      </c>
      <c r="N49" s="22" t="s">
        <v>7</v>
      </c>
      <c r="O49" s="13" t="s">
        <v>6</v>
      </c>
      <c r="P49" s="13" t="s">
        <v>3</v>
      </c>
      <c r="Q49" s="22" t="s">
        <v>7</v>
      </c>
      <c r="R49" s="13" t="s">
        <v>6</v>
      </c>
      <c r="S49" s="20" t="s">
        <v>40</v>
      </c>
      <c r="T49" s="36" t="s">
        <v>3</v>
      </c>
      <c r="U49" s="22" t="s">
        <v>7</v>
      </c>
      <c r="V49" s="13" t="s">
        <v>6</v>
      </c>
      <c r="W49" s="13" t="s">
        <v>3</v>
      </c>
      <c r="X49" s="22" t="s">
        <v>7</v>
      </c>
      <c r="Y49" s="13" t="s">
        <v>6</v>
      </c>
    </row>
    <row r="50" spans="1:25" ht="12.75" customHeight="1">
      <c r="A50" s="125" t="s">
        <v>17</v>
      </c>
      <c r="B50" s="91" t="s">
        <v>27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</row>
    <row r="51" spans="1:25" ht="12.75" customHeight="1">
      <c r="A51" s="126"/>
      <c r="B51" s="99" t="s">
        <v>75</v>
      </c>
      <c r="C51" s="33" t="s">
        <v>18</v>
      </c>
      <c r="D51" s="2">
        <f>SUM(E51,L51,S51)</f>
        <v>0</v>
      </c>
      <c r="E51" s="2">
        <f>SUM(F51,I51)</f>
        <v>0</v>
      </c>
      <c r="F51" s="2">
        <f>SUM(G51,H51)</f>
        <v>0</v>
      </c>
      <c r="G51" s="34">
        <v>0</v>
      </c>
      <c r="H51" s="34">
        <v>0</v>
      </c>
      <c r="I51" s="2">
        <f>SUM(J51,K51)</f>
        <v>0</v>
      </c>
      <c r="J51" s="34">
        <v>0</v>
      </c>
      <c r="K51" s="34">
        <v>0</v>
      </c>
      <c r="L51" s="2">
        <f>SUM(M51,P51)</f>
        <v>0</v>
      </c>
      <c r="M51" s="2">
        <f>SUM(N51,O51)</f>
        <v>0</v>
      </c>
      <c r="N51" s="34">
        <v>0</v>
      </c>
      <c r="O51" s="34">
        <v>0</v>
      </c>
      <c r="P51" s="2">
        <f>SUM(Q51,R51)</f>
        <v>0</v>
      </c>
      <c r="Q51" s="34">
        <v>0</v>
      </c>
      <c r="R51" s="34">
        <v>0</v>
      </c>
      <c r="S51" s="2">
        <f>SUM(T51,W51)</f>
        <v>0</v>
      </c>
      <c r="T51" s="2">
        <f>SUM(U51,V51)</f>
        <v>0</v>
      </c>
      <c r="U51" s="34">
        <v>0</v>
      </c>
      <c r="V51" s="34">
        <v>0</v>
      </c>
      <c r="W51" s="2">
        <f>SUM(X51,Y51)</f>
        <v>0</v>
      </c>
      <c r="X51" s="34">
        <v>0</v>
      </c>
      <c r="Y51" s="34">
        <v>0</v>
      </c>
    </row>
    <row r="52" spans="1:25" ht="12.75" customHeight="1">
      <c r="A52" s="126"/>
      <c r="B52" s="99"/>
      <c r="C52" s="33" t="s">
        <v>19</v>
      </c>
      <c r="D52" s="2">
        <f>SUM(E52,L52,S52)</f>
        <v>0</v>
      </c>
      <c r="E52" s="2">
        <f>SUM(F52,I52)</f>
        <v>0</v>
      </c>
      <c r="F52" s="2">
        <f>SUM(G52,H52)</f>
        <v>0</v>
      </c>
      <c r="G52" s="34">
        <v>0</v>
      </c>
      <c r="H52" s="34">
        <v>0</v>
      </c>
      <c r="I52" s="2">
        <f>SUM(J52,K52)</f>
        <v>0</v>
      </c>
      <c r="J52" s="34">
        <v>0</v>
      </c>
      <c r="K52" s="34">
        <v>0</v>
      </c>
      <c r="L52" s="2">
        <f>SUM(M52,P52)</f>
        <v>0</v>
      </c>
      <c r="M52" s="2">
        <f>SUM(N52,O52)</f>
        <v>0</v>
      </c>
      <c r="N52" s="34">
        <v>0</v>
      </c>
      <c r="O52" s="34">
        <v>0</v>
      </c>
      <c r="P52" s="2">
        <f>SUM(Q52,R52)</f>
        <v>0</v>
      </c>
      <c r="Q52" s="34">
        <v>0</v>
      </c>
      <c r="R52" s="34">
        <v>0</v>
      </c>
      <c r="S52" s="2">
        <f>SUM(T52,W52)</f>
        <v>0</v>
      </c>
      <c r="T52" s="2">
        <f>SUM(U52,V52)</f>
        <v>0</v>
      </c>
      <c r="U52" s="34">
        <v>0</v>
      </c>
      <c r="V52" s="34">
        <v>0</v>
      </c>
      <c r="W52" s="2">
        <f>SUM(X52,Y52)</f>
        <v>0</v>
      </c>
      <c r="X52" s="34">
        <v>0</v>
      </c>
      <c r="Y52" s="34">
        <v>0</v>
      </c>
    </row>
    <row r="53" spans="1:25" ht="12.75" customHeight="1">
      <c r="A53" s="126"/>
      <c r="B53" s="91" t="s">
        <v>23</v>
      </c>
      <c r="C53" s="92"/>
      <c r="D53" s="35">
        <f>SUM(D51,D52)</f>
        <v>0</v>
      </c>
      <c r="E53" s="35">
        <f aca="true" t="shared" si="8" ref="E53:Y53">SUM(E51,E52)</f>
        <v>0</v>
      </c>
      <c r="F53" s="35">
        <f t="shared" si="8"/>
        <v>0</v>
      </c>
      <c r="G53" s="35">
        <f t="shared" si="8"/>
        <v>0</v>
      </c>
      <c r="H53" s="35">
        <f t="shared" si="8"/>
        <v>0</v>
      </c>
      <c r="I53" s="35">
        <f t="shared" si="8"/>
        <v>0</v>
      </c>
      <c r="J53" s="35">
        <f t="shared" si="8"/>
        <v>0</v>
      </c>
      <c r="K53" s="35">
        <f t="shared" si="8"/>
        <v>0</v>
      </c>
      <c r="L53" s="35">
        <f t="shared" si="8"/>
        <v>0</v>
      </c>
      <c r="M53" s="35">
        <f t="shared" si="8"/>
        <v>0</v>
      </c>
      <c r="N53" s="35">
        <f t="shared" si="8"/>
        <v>0</v>
      </c>
      <c r="O53" s="35">
        <f t="shared" si="8"/>
        <v>0</v>
      </c>
      <c r="P53" s="35">
        <f t="shared" si="8"/>
        <v>0</v>
      </c>
      <c r="Q53" s="35">
        <f t="shared" si="8"/>
        <v>0</v>
      </c>
      <c r="R53" s="35">
        <f t="shared" si="8"/>
        <v>0</v>
      </c>
      <c r="S53" s="35">
        <f t="shared" si="8"/>
        <v>0</v>
      </c>
      <c r="T53" s="35">
        <f t="shared" si="8"/>
        <v>0</v>
      </c>
      <c r="U53" s="35">
        <f t="shared" si="8"/>
        <v>0</v>
      </c>
      <c r="V53" s="35">
        <f t="shared" si="8"/>
        <v>0</v>
      </c>
      <c r="W53" s="35">
        <f t="shared" si="8"/>
        <v>0</v>
      </c>
      <c r="X53" s="35">
        <f t="shared" si="8"/>
        <v>0</v>
      </c>
      <c r="Y53" s="35">
        <f t="shared" si="8"/>
        <v>0</v>
      </c>
    </row>
    <row r="54" spans="1:25" s="5" customFormat="1" ht="12.75" customHeight="1">
      <c r="A54" s="126"/>
      <c r="B54" s="90" t="s">
        <v>46</v>
      </c>
      <c r="C54" s="21" t="s">
        <v>18</v>
      </c>
      <c r="D54" s="2">
        <v>15</v>
      </c>
      <c r="E54" s="2">
        <v>15</v>
      </c>
      <c r="F54" s="2">
        <v>15</v>
      </c>
      <c r="G54" s="2">
        <v>12</v>
      </c>
      <c r="H54" s="2">
        <v>3</v>
      </c>
      <c r="I54" s="2">
        <f>SUM(J54,K54)</f>
        <v>0</v>
      </c>
      <c r="J54" s="2">
        <v>0</v>
      </c>
      <c r="K54" s="2">
        <v>0</v>
      </c>
      <c r="L54" s="2">
        <f>SUM(M54,P54)</f>
        <v>0</v>
      </c>
      <c r="M54" s="2">
        <f>SUM(N54,O54)</f>
        <v>0</v>
      </c>
      <c r="N54" s="2">
        <v>0</v>
      </c>
      <c r="O54" s="2">
        <v>0</v>
      </c>
      <c r="P54" s="2">
        <f>SUM(Q54,R54)</f>
        <v>0</v>
      </c>
      <c r="Q54" s="2">
        <v>0</v>
      </c>
      <c r="R54" s="2">
        <v>0</v>
      </c>
      <c r="S54" s="2">
        <f>SUM(T54,W54)</f>
        <v>0</v>
      </c>
      <c r="T54" s="2">
        <f>SUM(U54,V54)</f>
        <v>0</v>
      </c>
      <c r="U54" s="2">
        <v>0</v>
      </c>
      <c r="V54" s="2">
        <v>0</v>
      </c>
      <c r="W54" s="2">
        <f aca="true" t="shared" si="9" ref="W54:W82">SUM(X54,Y54)</f>
        <v>0</v>
      </c>
      <c r="X54" s="2">
        <v>0</v>
      </c>
      <c r="Y54" s="2">
        <v>0</v>
      </c>
    </row>
    <row r="55" spans="1:25" s="5" customFormat="1" ht="17.25" customHeight="1">
      <c r="A55" s="126"/>
      <c r="B55" s="76"/>
      <c r="C55" s="21" t="s">
        <v>19</v>
      </c>
      <c r="D55" s="2">
        <f>SUM(E55,L55,S55)</f>
        <v>0</v>
      </c>
      <c r="E55" s="2">
        <f>SUM(F55,I55)</f>
        <v>0</v>
      </c>
      <c r="F55" s="2">
        <f>SUM(G55,H55)</f>
        <v>0</v>
      </c>
      <c r="G55" s="2">
        <v>0</v>
      </c>
      <c r="H55" s="2">
        <v>0</v>
      </c>
      <c r="I55" s="2">
        <f>SUM(J55,K55)</f>
        <v>0</v>
      </c>
      <c r="J55" s="2">
        <v>0</v>
      </c>
      <c r="K55" s="2">
        <v>0</v>
      </c>
      <c r="L55" s="2">
        <f>SUM(M55,P55)</f>
        <v>0</v>
      </c>
      <c r="M55" s="2">
        <f>SUM(N55,O55)</f>
        <v>0</v>
      </c>
      <c r="N55" s="2">
        <v>0</v>
      </c>
      <c r="O55" s="2">
        <v>0</v>
      </c>
      <c r="P55" s="2">
        <f>SUM(Q55,R55)</f>
        <v>0</v>
      </c>
      <c r="Q55" s="2">
        <v>0</v>
      </c>
      <c r="R55" s="2">
        <v>0</v>
      </c>
      <c r="S55" s="2">
        <f>SUM(T55,W55)</f>
        <v>0</v>
      </c>
      <c r="T55" s="2">
        <f>SUM(U55,V55)</f>
        <v>0</v>
      </c>
      <c r="U55" s="2">
        <v>0</v>
      </c>
      <c r="V55" s="2">
        <v>0</v>
      </c>
      <c r="W55" s="2">
        <f t="shared" si="9"/>
        <v>0</v>
      </c>
      <c r="X55" s="2">
        <v>0</v>
      </c>
      <c r="Y55" s="2">
        <v>0</v>
      </c>
    </row>
    <row r="56" spans="1:25" s="5" customFormat="1" ht="12.75" customHeight="1">
      <c r="A56" s="126"/>
      <c r="B56" s="91" t="s">
        <v>23</v>
      </c>
      <c r="C56" s="92"/>
      <c r="D56" s="35">
        <f>SUM(D54,D55)</f>
        <v>15</v>
      </c>
      <c r="E56" s="35">
        <f aca="true" t="shared" si="10" ref="E56:Y56">SUM(E54,E55)</f>
        <v>15</v>
      </c>
      <c r="F56" s="35">
        <f t="shared" si="10"/>
        <v>15</v>
      </c>
      <c r="G56" s="35">
        <f t="shared" si="10"/>
        <v>12</v>
      </c>
      <c r="H56" s="35">
        <f t="shared" si="10"/>
        <v>3</v>
      </c>
      <c r="I56" s="35">
        <f t="shared" si="10"/>
        <v>0</v>
      </c>
      <c r="J56" s="35">
        <f t="shared" si="10"/>
        <v>0</v>
      </c>
      <c r="K56" s="35">
        <f t="shared" si="10"/>
        <v>0</v>
      </c>
      <c r="L56" s="35">
        <f t="shared" si="10"/>
        <v>0</v>
      </c>
      <c r="M56" s="35">
        <f t="shared" si="10"/>
        <v>0</v>
      </c>
      <c r="N56" s="35">
        <f t="shared" si="10"/>
        <v>0</v>
      </c>
      <c r="O56" s="35">
        <f t="shared" si="10"/>
        <v>0</v>
      </c>
      <c r="P56" s="35">
        <f t="shared" si="10"/>
        <v>0</v>
      </c>
      <c r="Q56" s="35">
        <f t="shared" si="10"/>
        <v>0</v>
      </c>
      <c r="R56" s="35">
        <f t="shared" si="10"/>
        <v>0</v>
      </c>
      <c r="S56" s="35">
        <f t="shared" si="10"/>
        <v>0</v>
      </c>
      <c r="T56" s="35">
        <f t="shared" si="10"/>
        <v>0</v>
      </c>
      <c r="U56" s="35">
        <f t="shared" si="10"/>
        <v>0</v>
      </c>
      <c r="V56" s="35">
        <f t="shared" si="10"/>
        <v>0</v>
      </c>
      <c r="W56" s="35">
        <f t="shared" si="10"/>
        <v>0</v>
      </c>
      <c r="X56" s="35">
        <f t="shared" si="10"/>
        <v>0</v>
      </c>
      <c r="Y56" s="35">
        <f t="shared" si="10"/>
        <v>0</v>
      </c>
    </row>
    <row r="57" spans="1:25" s="5" customFormat="1" ht="12.75" customHeight="1">
      <c r="A57" s="126"/>
      <c r="B57" s="113" t="s">
        <v>49</v>
      </c>
      <c r="C57" s="21" t="s">
        <v>18</v>
      </c>
      <c r="D57" s="2">
        <v>15</v>
      </c>
      <c r="E57" s="2">
        <v>15</v>
      </c>
      <c r="F57" s="2">
        <v>14</v>
      </c>
      <c r="G57" s="2">
        <v>11</v>
      </c>
      <c r="H57" s="2">
        <v>3</v>
      </c>
      <c r="I57" s="2">
        <v>1</v>
      </c>
      <c r="J57" s="2">
        <v>0</v>
      </c>
      <c r="K57" s="2">
        <v>1</v>
      </c>
      <c r="L57" s="2">
        <f>SUM(M57,P57)</f>
        <v>0</v>
      </c>
      <c r="M57" s="2">
        <f>SUM(N57,O57)</f>
        <v>0</v>
      </c>
      <c r="N57" s="2">
        <v>0</v>
      </c>
      <c r="O57" s="2">
        <v>0</v>
      </c>
      <c r="P57" s="2">
        <f>SUM(Q57,R57)</f>
        <v>0</v>
      </c>
      <c r="Q57" s="2">
        <v>0</v>
      </c>
      <c r="R57" s="2">
        <v>0</v>
      </c>
      <c r="S57" s="2">
        <f>SUM(T57,W57)</f>
        <v>0</v>
      </c>
      <c r="T57" s="2">
        <f>SUM(U57,V57)</f>
        <v>0</v>
      </c>
      <c r="U57" s="2">
        <v>0</v>
      </c>
      <c r="V57" s="2">
        <v>0</v>
      </c>
      <c r="W57" s="2">
        <f t="shared" si="9"/>
        <v>0</v>
      </c>
      <c r="X57" s="2">
        <v>0</v>
      </c>
      <c r="Y57" s="2">
        <v>0</v>
      </c>
    </row>
    <row r="58" spans="1:25" s="5" customFormat="1" ht="23.25" customHeight="1">
      <c r="A58" s="126"/>
      <c r="B58" s="76"/>
      <c r="C58" s="21" t="s">
        <v>19</v>
      </c>
      <c r="D58" s="2">
        <v>16</v>
      </c>
      <c r="E58" s="2">
        <v>16</v>
      </c>
      <c r="F58" s="2">
        <v>16</v>
      </c>
      <c r="G58" s="2">
        <v>13</v>
      </c>
      <c r="H58" s="2">
        <v>3</v>
      </c>
      <c r="I58" s="2">
        <f>SUM(J58,K58)</f>
        <v>0</v>
      </c>
      <c r="J58" s="2">
        <v>0</v>
      </c>
      <c r="K58" s="2">
        <v>0</v>
      </c>
      <c r="L58" s="2">
        <f>SUM(M58,P58)</f>
        <v>0</v>
      </c>
      <c r="M58" s="2">
        <f>SUM(N58,O58)</f>
        <v>0</v>
      </c>
      <c r="N58" s="2">
        <v>0</v>
      </c>
      <c r="O58" s="2">
        <v>0</v>
      </c>
      <c r="P58" s="2">
        <f>SUM(Q58,R58)</f>
        <v>0</v>
      </c>
      <c r="Q58" s="2">
        <v>0</v>
      </c>
      <c r="R58" s="2">
        <v>0</v>
      </c>
      <c r="S58" s="2">
        <f>SUM(T58,W58)</f>
        <v>0</v>
      </c>
      <c r="T58" s="2">
        <f>SUM(U58,V58)</f>
        <v>0</v>
      </c>
      <c r="U58" s="2">
        <v>0</v>
      </c>
      <c r="V58" s="2">
        <v>0</v>
      </c>
      <c r="W58" s="2">
        <f t="shared" si="9"/>
        <v>0</v>
      </c>
      <c r="X58" s="2">
        <v>0</v>
      </c>
      <c r="Y58" s="2">
        <v>0</v>
      </c>
    </row>
    <row r="59" spans="1:25" s="5" customFormat="1" ht="12.75" customHeight="1">
      <c r="A59" s="126"/>
      <c r="B59" s="91" t="s">
        <v>23</v>
      </c>
      <c r="C59" s="92"/>
      <c r="D59" s="35">
        <f>SUM(D57,D58)</f>
        <v>31</v>
      </c>
      <c r="E59" s="35">
        <f aca="true" t="shared" si="11" ref="E59:Y59">SUM(E57,E58)</f>
        <v>31</v>
      </c>
      <c r="F59" s="35">
        <f t="shared" si="11"/>
        <v>30</v>
      </c>
      <c r="G59" s="35">
        <f t="shared" si="11"/>
        <v>24</v>
      </c>
      <c r="H59" s="35">
        <f t="shared" si="11"/>
        <v>6</v>
      </c>
      <c r="I59" s="35">
        <f t="shared" si="11"/>
        <v>1</v>
      </c>
      <c r="J59" s="35">
        <f t="shared" si="11"/>
        <v>0</v>
      </c>
      <c r="K59" s="35">
        <f t="shared" si="11"/>
        <v>1</v>
      </c>
      <c r="L59" s="35">
        <f t="shared" si="11"/>
        <v>0</v>
      </c>
      <c r="M59" s="35">
        <f t="shared" si="11"/>
        <v>0</v>
      </c>
      <c r="N59" s="35">
        <f t="shared" si="11"/>
        <v>0</v>
      </c>
      <c r="O59" s="35">
        <f t="shared" si="11"/>
        <v>0</v>
      </c>
      <c r="P59" s="35">
        <f t="shared" si="11"/>
        <v>0</v>
      </c>
      <c r="Q59" s="35">
        <f t="shared" si="11"/>
        <v>0</v>
      </c>
      <c r="R59" s="35">
        <f t="shared" si="11"/>
        <v>0</v>
      </c>
      <c r="S59" s="35">
        <f t="shared" si="11"/>
        <v>0</v>
      </c>
      <c r="T59" s="35">
        <f t="shared" si="11"/>
        <v>0</v>
      </c>
      <c r="U59" s="35">
        <f t="shared" si="11"/>
        <v>0</v>
      </c>
      <c r="V59" s="35">
        <f t="shared" si="11"/>
        <v>0</v>
      </c>
      <c r="W59" s="35">
        <f t="shared" si="11"/>
        <v>0</v>
      </c>
      <c r="X59" s="35">
        <f t="shared" si="11"/>
        <v>0</v>
      </c>
      <c r="Y59" s="35">
        <f t="shared" si="11"/>
        <v>0</v>
      </c>
    </row>
    <row r="60" spans="1:25" s="5" customFormat="1" ht="12.75" customHeight="1">
      <c r="A60" s="126"/>
      <c r="B60" s="90" t="s">
        <v>48</v>
      </c>
      <c r="C60" s="21" t="s">
        <v>18</v>
      </c>
      <c r="D60" s="2">
        <v>15</v>
      </c>
      <c r="E60" s="2">
        <v>15</v>
      </c>
      <c r="F60" s="2">
        <v>15</v>
      </c>
      <c r="G60" s="2">
        <v>12</v>
      </c>
      <c r="H60" s="2">
        <v>3</v>
      </c>
      <c r="I60" s="2">
        <f>SUM(J60,K60)</f>
        <v>0</v>
      </c>
      <c r="J60" s="2">
        <v>0</v>
      </c>
      <c r="K60" s="2">
        <v>0</v>
      </c>
      <c r="L60" s="2">
        <f>SUM(M60,P60)</f>
        <v>0</v>
      </c>
      <c r="M60" s="2">
        <f>SUM(N60,O60)</f>
        <v>0</v>
      </c>
      <c r="N60" s="2">
        <v>0</v>
      </c>
      <c r="O60" s="2">
        <v>0</v>
      </c>
      <c r="P60" s="2">
        <f>SUM(Q60,R60)</f>
        <v>0</v>
      </c>
      <c r="Q60" s="2">
        <v>0</v>
      </c>
      <c r="R60" s="2">
        <v>0</v>
      </c>
      <c r="S60" s="2">
        <f>SUM(T60,W60)</f>
        <v>0</v>
      </c>
      <c r="T60" s="2">
        <f>SUM(U60,V60)</f>
        <v>0</v>
      </c>
      <c r="U60" s="2">
        <v>0</v>
      </c>
      <c r="V60" s="2">
        <v>0</v>
      </c>
      <c r="W60" s="2">
        <f t="shared" si="9"/>
        <v>0</v>
      </c>
      <c r="X60" s="2">
        <v>0</v>
      </c>
      <c r="Y60" s="2">
        <v>0</v>
      </c>
    </row>
    <row r="61" spans="1:25" s="5" customFormat="1" ht="13.5" customHeight="1">
      <c r="A61" s="126"/>
      <c r="B61" s="76"/>
      <c r="C61" s="21" t="s">
        <v>19</v>
      </c>
      <c r="D61" s="2">
        <v>22</v>
      </c>
      <c r="E61" s="2">
        <v>22</v>
      </c>
      <c r="F61" s="2">
        <v>21</v>
      </c>
      <c r="G61" s="2">
        <v>15</v>
      </c>
      <c r="H61" s="2">
        <v>6</v>
      </c>
      <c r="I61" s="2">
        <v>1</v>
      </c>
      <c r="J61" s="2">
        <v>1</v>
      </c>
      <c r="K61" s="2">
        <v>0</v>
      </c>
      <c r="L61" s="2">
        <f>SUM(M61,P61)</f>
        <v>0</v>
      </c>
      <c r="M61" s="2">
        <f>SUM(N61,O61)</f>
        <v>0</v>
      </c>
      <c r="N61" s="2">
        <v>0</v>
      </c>
      <c r="O61" s="2">
        <v>0</v>
      </c>
      <c r="P61" s="2">
        <f>SUM(Q61,R61)</f>
        <v>0</v>
      </c>
      <c r="Q61" s="2">
        <v>0</v>
      </c>
      <c r="R61" s="2">
        <v>0</v>
      </c>
      <c r="S61" s="2">
        <f>SUM(T61,W61)</f>
        <v>0</v>
      </c>
      <c r="T61" s="2">
        <f>SUM(U61,V61)</f>
        <v>0</v>
      </c>
      <c r="U61" s="2">
        <v>0</v>
      </c>
      <c r="V61" s="2">
        <v>0</v>
      </c>
      <c r="W61" s="2">
        <f t="shared" si="9"/>
        <v>0</v>
      </c>
      <c r="X61" s="2">
        <v>0</v>
      </c>
      <c r="Y61" s="2">
        <v>0</v>
      </c>
    </row>
    <row r="62" spans="1:25" s="5" customFormat="1" ht="12.75" customHeight="1">
      <c r="A62" s="126"/>
      <c r="B62" s="23" t="s">
        <v>23</v>
      </c>
      <c r="C62" s="23"/>
      <c r="D62" s="35">
        <f>SUM(D60,D61)</f>
        <v>37</v>
      </c>
      <c r="E62" s="35">
        <f aca="true" t="shared" si="12" ref="E62:Y62">SUM(E60,E61)</f>
        <v>37</v>
      </c>
      <c r="F62" s="35">
        <f t="shared" si="12"/>
        <v>36</v>
      </c>
      <c r="G62" s="35">
        <f t="shared" si="12"/>
        <v>27</v>
      </c>
      <c r="H62" s="35">
        <f t="shared" si="12"/>
        <v>9</v>
      </c>
      <c r="I62" s="35">
        <f t="shared" si="12"/>
        <v>1</v>
      </c>
      <c r="J62" s="35">
        <f t="shared" si="12"/>
        <v>1</v>
      </c>
      <c r="K62" s="35">
        <f t="shared" si="12"/>
        <v>0</v>
      </c>
      <c r="L62" s="35">
        <f t="shared" si="12"/>
        <v>0</v>
      </c>
      <c r="M62" s="35">
        <f t="shared" si="12"/>
        <v>0</v>
      </c>
      <c r="N62" s="35">
        <f t="shared" si="12"/>
        <v>0</v>
      </c>
      <c r="O62" s="35">
        <f t="shared" si="12"/>
        <v>0</v>
      </c>
      <c r="P62" s="35">
        <f t="shared" si="12"/>
        <v>0</v>
      </c>
      <c r="Q62" s="35">
        <f t="shared" si="12"/>
        <v>0</v>
      </c>
      <c r="R62" s="35">
        <f t="shared" si="12"/>
        <v>0</v>
      </c>
      <c r="S62" s="35">
        <f t="shared" si="12"/>
        <v>0</v>
      </c>
      <c r="T62" s="35">
        <f t="shared" si="12"/>
        <v>0</v>
      </c>
      <c r="U62" s="35">
        <f t="shared" si="12"/>
        <v>0</v>
      </c>
      <c r="V62" s="35">
        <f t="shared" si="12"/>
        <v>0</v>
      </c>
      <c r="W62" s="35">
        <f t="shared" si="12"/>
        <v>0</v>
      </c>
      <c r="X62" s="35">
        <f t="shared" si="12"/>
        <v>0</v>
      </c>
      <c r="Y62" s="35">
        <f t="shared" si="12"/>
        <v>0</v>
      </c>
    </row>
    <row r="63" spans="1:25" s="5" customFormat="1" ht="13.5" customHeight="1">
      <c r="A63" s="126"/>
      <c r="B63" s="90" t="s">
        <v>50</v>
      </c>
      <c r="C63" s="21" t="s">
        <v>18</v>
      </c>
      <c r="D63" s="2">
        <v>16</v>
      </c>
      <c r="E63" s="2">
        <v>15</v>
      </c>
      <c r="F63" s="2">
        <v>15</v>
      </c>
      <c r="G63" s="2">
        <v>11</v>
      </c>
      <c r="H63" s="2">
        <v>4</v>
      </c>
      <c r="I63" s="2">
        <v>0</v>
      </c>
      <c r="J63" s="2">
        <v>0</v>
      </c>
      <c r="K63" s="2">
        <v>0</v>
      </c>
      <c r="L63" s="2">
        <v>1</v>
      </c>
      <c r="M63" s="2">
        <v>1</v>
      </c>
      <c r="N63" s="2">
        <v>0</v>
      </c>
      <c r="O63" s="2">
        <v>1</v>
      </c>
      <c r="P63" s="2">
        <f>SUM(Q63,R63)</f>
        <v>0</v>
      </c>
      <c r="Q63" s="2">
        <v>0</v>
      </c>
      <c r="R63" s="2">
        <v>0</v>
      </c>
      <c r="S63" s="2">
        <f>SUM(T63,W63)</f>
        <v>0</v>
      </c>
      <c r="T63" s="2">
        <f>SUM(U63,V63)</f>
        <v>0</v>
      </c>
      <c r="U63" s="2">
        <v>0</v>
      </c>
      <c r="V63" s="2">
        <v>0</v>
      </c>
      <c r="W63" s="2">
        <f t="shared" si="9"/>
        <v>0</v>
      </c>
      <c r="X63" s="2">
        <v>0</v>
      </c>
      <c r="Y63" s="2">
        <v>0</v>
      </c>
    </row>
    <row r="64" spans="1:25" s="5" customFormat="1" ht="13.5" customHeight="1">
      <c r="A64" s="126"/>
      <c r="B64" s="90"/>
      <c r="C64" s="21" t="s">
        <v>19</v>
      </c>
      <c r="D64" s="2">
        <v>16</v>
      </c>
      <c r="E64" s="2">
        <v>16</v>
      </c>
      <c r="F64" s="2">
        <v>16</v>
      </c>
      <c r="G64" s="2">
        <v>13</v>
      </c>
      <c r="H64" s="2">
        <v>3</v>
      </c>
      <c r="I64" s="2">
        <f>SUM(J64,K64)</f>
        <v>0</v>
      </c>
      <c r="J64" s="2">
        <v>0</v>
      </c>
      <c r="K64" s="2">
        <v>0</v>
      </c>
      <c r="L64" s="2">
        <f>SUM(M64,P64)</f>
        <v>0</v>
      </c>
      <c r="M64" s="2">
        <f>SUM(N64,O64)</f>
        <v>0</v>
      </c>
      <c r="N64" s="2">
        <v>0</v>
      </c>
      <c r="O64" s="2">
        <v>0</v>
      </c>
      <c r="P64" s="2">
        <f>SUM(Q64,R64)</f>
        <v>0</v>
      </c>
      <c r="Q64" s="2">
        <v>0</v>
      </c>
      <c r="R64" s="2">
        <v>0</v>
      </c>
      <c r="S64" s="2">
        <f>SUM(T64,W64)</f>
        <v>0</v>
      </c>
      <c r="T64" s="2">
        <f>SUM(U64,V64)</f>
        <v>0</v>
      </c>
      <c r="U64" s="2">
        <v>0</v>
      </c>
      <c r="V64" s="2">
        <v>0</v>
      </c>
      <c r="W64" s="2">
        <f t="shared" si="9"/>
        <v>0</v>
      </c>
      <c r="X64" s="2">
        <v>0</v>
      </c>
      <c r="Y64" s="2">
        <v>0</v>
      </c>
    </row>
    <row r="65" spans="1:25" s="5" customFormat="1" ht="13.5" customHeight="1">
      <c r="A65" s="126"/>
      <c r="B65" s="91" t="s">
        <v>23</v>
      </c>
      <c r="C65" s="91"/>
      <c r="D65" s="35">
        <f>SUM(D63,D64)</f>
        <v>32</v>
      </c>
      <c r="E65" s="35">
        <f aca="true" t="shared" si="13" ref="E65:Y65">SUM(E63,E64)</f>
        <v>31</v>
      </c>
      <c r="F65" s="35">
        <f t="shared" si="13"/>
        <v>31</v>
      </c>
      <c r="G65" s="35">
        <f t="shared" si="13"/>
        <v>24</v>
      </c>
      <c r="H65" s="35">
        <f t="shared" si="13"/>
        <v>7</v>
      </c>
      <c r="I65" s="35">
        <f t="shared" si="13"/>
        <v>0</v>
      </c>
      <c r="J65" s="35">
        <f t="shared" si="13"/>
        <v>0</v>
      </c>
      <c r="K65" s="35">
        <f t="shared" si="13"/>
        <v>0</v>
      </c>
      <c r="L65" s="35">
        <f t="shared" si="13"/>
        <v>1</v>
      </c>
      <c r="M65" s="35">
        <f t="shared" si="13"/>
        <v>1</v>
      </c>
      <c r="N65" s="35">
        <f t="shared" si="13"/>
        <v>0</v>
      </c>
      <c r="O65" s="35">
        <f t="shared" si="13"/>
        <v>1</v>
      </c>
      <c r="P65" s="35">
        <f t="shared" si="13"/>
        <v>0</v>
      </c>
      <c r="Q65" s="35">
        <f t="shared" si="13"/>
        <v>0</v>
      </c>
      <c r="R65" s="35">
        <f t="shared" si="13"/>
        <v>0</v>
      </c>
      <c r="S65" s="35">
        <f t="shared" si="13"/>
        <v>0</v>
      </c>
      <c r="T65" s="35">
        <f t="shared" si="13"/>
        <v>0</v>
      </c>
      <c r="U65" s="35">
        <f t="shared" si="13"/>
        <v>0</v>
      </c>
      <c r="V65" s="35">
        <f t="shared" si="13"/>
        <v>0</v>
      </c>
      <c r="W65" s="35">
        <f t="shared" si="13"/>
        <v>0</v>
      </c>
      <c r="X65" s="35">
        <f t="shared" si="13"/>
        <v>0</v>
      </c>
      <c r="Y65" s="35">
        <f t="shared" si="13"/>
        <v>0</v>
      </c>
    </row>
    <row r="66" spans="1:25" s="5" customFormat="1" ht="13.5" customHeight="1">
      <c r="A66" s="126"/>
      <c r="B66" s="113" t="s">
        <v>61</v>
      </c>
      <c r="C66" s="21" t="s">
        <v>18</v>
      </c>
      <c r="D66" s="2">
        <f>SUM(E66,L66,S66)</f>
        <v>0</v>
      </c>
      <c r="E66" s="2">
        <f>SUM(F66,I66)</f>
        <v>0</v>
      </c>
      <c r="F66" s="2">
        <f>SUM(G66,H66)</f>
        <v>0</v>
      </c>
      <c r="G66" s="2">
        <v>0</v>
      </c>
      <c r="H66" s="2">
        <v>0</v>
      </c>
      <c r="I66" s="2">
        <f>SUM(J66,K66)</f>
        <v>0</v>
      </c>
      <c r="J66" s="2">
        <v>0</v>
      </c>
      <c r="K66" s="2">
        <v>0</v>
      </c>
      <c r="L66" s="2">
        <f>SUM(M66,P66)</f>
        <v>0</v>
      </c>
      <c r="M66" s="2">
        <f>SUM(N66,O66)</f>
        <v>0</v>
      </c>
      <c r="N66" s="2">
        <v>0</v>
      </c>
      <c r="O66" s="2">
        <v>0</v>
      </c>
      <c r="P66" s="2">
        <f>SUM(Q66,R66)</f>
        <v>0</v>
      </c>
      <c r="Q66" s="2">
        <v>0</v>
      </c>
      <c r="R66" s="2">
        <v>0</v>
      </c>
      <c r="S66" s="2">
        <f>SUM(T66,W66)</f>
        <v>0</v>
      </c>
      <c r="T66" s="2">
        <f>SUM(U66,V66)</f>
        <v>0</v>
      </c>
      <c r="U66" s="2">
        <v>0</v>
      </c>
      <c r="V66" s="2">
        <v>0</v>
      </c>
      <c r="W66" s="2">
        <f t="shared" si="9"/>
        <v>0</v>
      </c>
      <c r="X66" s="2">
        <v>0</v>
      </c>
      <c r="Y66" s="2">
        <v>0</v>
      </c>
    </row>
    <row r="67" spans="1:25" s="5" customFormat="1" ht="19.5" customHeight="1">
      <c r="A67" s="126"/>
      <c r="B67" s="113"/>
      <c r="C67" s="21" t="s">
        <v>19</v>
      </c>
      <c r="D67" s="2">
        <f>SUM(E67,L67,S67)</f>
        <v>0</v>
      </c>
      <c r="E67" s="2">
        <f>SUM(F67,I67)</f>
        <v>0</v>
      </c>
      <c r="F67" s="2">
        <f>SUM(G67,H67)</f>
        <v>0</v>
      </c>
      <c r="G67" s="2">
        <v>0</v>
      </c>
      <c r="H67" s="2">
        <v>0</v>
      </c>
      <c r="I67" s="2">
        <f>SUM(J67,K67)</f>
        <v>0</v>
      </c>
      <c r="J67" s="2">
        <v>0</v>
      </c>
      <c r="K67" s="2">
        <v>0</v>
      </c>
      <c r="L67" s="2">
        <f>SUM(M67,P67)</f>
        <v>0</v>
      </c>
      <c r="M67" s="2">
        <f>SUM(N67,O67)</f>
        <v>0</v>
      </c>
      <c r="N67" s="2">
        <v>0</v>
      </c>
      <c r="O67" s="2">
        <v>0</v>
      </c>
      <c r="P67" s="2">
        <f>SUM(Q67,R67)</f>
        <v>0</v>
      </c>
      <c r="Q67" s="2">
        <v>0</v>
      </c>
      <c r="R67" s="2">
        <v>0</v>
      </c>
      <c r="S67" s="2">
        <f>SUM(T67,W67)</f>
        <v>0</v>
      </c>
      <c r="T67" s="2">
        <f>SUM(U67,V67)</f>
        <v>0</v>
      </c>
      <c r="U67" s="2">
        <v>0</v>
      </c>
      <c r="V67" s="2">
        <v>0</v>
      </c>
      <c r="W67" s="2">
        <f t="shared" si="9"/>
        <v>0</v>
      </c>
      <c r="X67" s="2">
        <v>0</v>
      </c>
      <c r="Y67" s="2">
        <v>0</v>
      </c>
    </row>
    <row r="68" spans="1:25" s="5" customFormat="1" ht="13.5" customHeight="1">
      <c r="A68" s="126"/>
      <c r="B68" s="91" t="s">
        <v>23</v>
      </c>
      <c r="C68" s="91"/>
      <c r="D68" s="35">
        <f>SUM(D66,D67)</f>
        <v>0</v>
      </c>
      <c r="E68" s="35">
        <f aca="true" t="shared" si="14" ref="E68:Y68">SUM(E66,E67)</f>
        <v>0</v>
      </c>
      <c r="F68" s="35">
        <f t="shared" si="14"/>
        <v>0</v>
      </c>
      <c r="G68" s="35">
        <f t="shared" si="14"/>
        <v>0</v>
      </c>
      <c r="H68" s="35">
        <f t="shared" si="14"/>
        <v>0</v>
      </c>
      <c r="I68" s="35">
        <f t="shared" si="14"/>
        <v>0</v>
      </c>
      <c r="J68" s="35">
        <f t="shared" si="14"/>
        <v>0</v>
      </c>
      <c r="K68" s="35">
        <f t="shared" si="14"/>
        <v>0</v>
      </c>
      <c r="L68" s="35">
        <f t="shared" si="14"/>
        <v>0</v>
      </c>
      <c r="M68" s="35">
        <f t="shared" si="14"/>
        <v>0</v>
      </c>
      <c r="N68" s="35">
        <f t="shared" si="14"/>
        <v>0</v>
      </c>
      <c r="O68" s="35">
        <f t="shared" si="14"/>
        <v>0</v>
      </c>
      <c r="P68" s="35">
        <f t="shared" si="14"/>
        <v>0</v>
      </c>
      <c r="Q68" s="35">
        <f t="shared" si="14"/>
        <v>0</v>
      </c>
      <c r="R68" s="35">
        <f t="shared" si="14"/>
        <v>0</v>
      </c>
      <c r="S68" s="35">
        <f t="shared" si="14"/>
        <v>0</v>
      </c>
      <c r="T68" s="35">
        <f t="shared" si="14"/>
        <v>0</v>
      </c>
      <c r="U68" s="35">
        <f t="shared" si="14"/>
        <v>0</v>
      </c>
      <c r="V68" s="35">
        <f t="shared" si="14"/>
        <v>0</v>
      </c>
      <c r="W68" s="35">
        <f t="shared" si="14"/>
        <v>0</v>
      </c>
      <c r="X68" s="35">
        <f t="shared" si="14"/>
        <v>0</v>
      </c>
      <c r="Y68" s="35">
        <f t="shared" si="14"/>
        <v>0</v>
      </c>
    </row>
    <row r="69" spans="1:25" s="5" customFormat="1" ht="13.5" customHeight="1">
      <c r="A69" s="126"/>
      <c r="B69" s="90" t="s">
        <v>62</v>
      </c>
      <c r="C69" s="21" t="s">
        <v>18</v>
      </c>
      <c r="D69" s="2">
        <v>32</v>
      </c>
      <c r="E69" s="2">
        <v>31</v>
      </c>
      <c r="F69" s="2">
        <v>30</v>
      </c>
      <c r="G69" s="2">
        <v>25</v>
      </c>
      <c r="H69" s="2">
        <v>5</v>
      </c>
      <c r="I69" s="2">
        <v>1</v>
      </c>
      <c r="J69" s="2">
        <v>0</v>
      </c>
      <c r="K69" s="2">
        <v>1</v>
      </c>
      <c r="L69" s="2">
        <v>1</v>
      </c>
      <c r="M69" s="2">
        <v>1</v>
      </c>
      <c r="N69" s="2">
        <v>0</v>
      </c>
      <c r="O69" s="2">
        <v>1</v>
      </c>
      <c r="P69" s="2">
        <f>SUM(Q69,R69)</f>
        <v>0</v>
      </c>
      <c r="Q69" s="2">
        <v>0</v>
      </c>
      <c r="R69" s="2">
        <v>0</v>
      </c>
      <c r="S69" s="2">
        <f>SUM(T69,W69)</f>
        <v>0</v>
      </c>
      <c r="T69" s="2">
        <f>SUM(U69,V69)</f>
        <v>0</v>
      </c>
      <c r="U69" s="2">
        <v>0</v>
      </c>
      <c r="V69" s="2">
        <v>0</v>
      </c>
      <c r="W69" s="2">
        <f t="shared" si="9"/>
        <v>0</v>
      </c>
      <c r="X69" s="2">
        <v>0</v>
      </c>
      <c r="Y69" s="2">
        <v>0</v>
      </c>
    </row>
    <row r="70" spans="1:25" s="5" customFormat="1" ht="12.75">
      <c r="A70" s="126"/>
      <c r="B70" s="90"/>
      <c r="C70" s="21" t="s">
        <v>19</v>
      </c>
      <c r="D70" s="2">
        <v>38</v>
      </c>
      <c r="E70" s="2">
        <v>38</v>
      </c>
      <c r="F70" s="2">
        <v>37</v>
      </c>
      <c r="G70" s="2">
        <v>7</v>
      </c>
      <c r="H70" s="2">
        <v>30</v>
      </c>
      <c r="I70" s="2">
        <v>1</v>
      </c>
      <c r="J70" s="2">
        <v>1</v>
      </c>
      <c r="K70" s="2">
        <v>0</v>
      </c>
      <c r="L70" s="2">
        <f>SUM(M70,P70)</f>
        <v>0</v>
      </c>
      <c r="M70" s="2">
        <f>SUM(N70,O70)</f>
        <v>0</v>
      </c>
      <c r="N70" s="2">
        <v>0</v>
      </c>
      <c r="O70" s="2">
        <v>0</v>
      </c>
      <c r="P70" s="2">
        <f>SUM(Q70,R70)</f>
        <v>0</v>
      </c>
      <c r="Q70" s="2">
        <v>0</v>
      </c>
      <c r="R70" s="2">
        <v>0</v>
      </c>
      <c r="S70" s="2">
        <f>SUM(T70,W70)</f>
        <v>0</v>
      </c>
      <c r="T70" s="2">
        <f>SUM(U70,V70)</f>
        <v>0</v>
      </c>
      <c r="U70" s="2">
        <v>0</v>
      </c>
      <c r="V70" s="2">
        <v>0</v>
      </c>
      <c r="W70" s="2">
        <f t="shared" si="9"/>
        <v>0</v>
      </c>
      <c r="X70" s="2">
        <v>0</v>
      </c>
      <c r="Y70" s="2">
        <v>0</v>
      </c>
    </row>
    <row r="71" spans="1:25" s="5" customFormat="1" ht="13.5" customHeight="1">
      <c r="A71" s="126"/>
      <c r="B71" s="91" t="s">
        <v>23</v>
      </c>
      <c r="C71" s="91"/>
      <c r="D71" s="35">
        <f>SUM(D69,D70)</f>
        <v>70</v>
      </c>
      <c r="E71" s="35">
        <f aca="true" t="shared" si="15" ref="E71:Y71">SUM(E69,E70)</f>
        <v>69</v>
      </c>
      <c r="F71" s="35">
        <f t="shared" si="15"/>
        <v>67</v>
      </c>
      <c r="G71" s="35">
        <f t="shared" si="15"/>
        <v>32</v>
      </c>
      <c r="H71" s="35">
        <f t="shared" si="15"/>
        <v>35</v>
      </c>
      <c r="I71" s="35">
        <f t="shared" si="15"/>
        <v>2</v>
      </c>
      <c r="J71" s="35">
        <f t="shared" si="15"/>
        <v>1</v>
      </c>
      <c r="K71" s="35">
        <f t="shared" si="15"/>
        <v>1</v>
      </c>
      <c r="L71" s="35">
        <f t="shared" si="15"/>
        <v>1</v>
      </c>
      <c r="M71" s="35">
        <f t="shared" si="15"/>
        <v>1</v>
      </c>
      <c r="N71" s="35">
        <f t="shared" si="15"/>
        <v>0</v>
      </c>
      <c r="O71" s="35">
        <f t="shared" si="15"/>
        <v>1</v>
      </c>
      <c r="P71" s="35">
        <f t="shared" si="15"/>
        <v>0</v>
      </c>
      <c r="Q71" s="35">
        <f t="shared" si="15"/>
        <v>0</v>
      </c>
      <c r="R71" s="35">
        <f t="shared" si="15"/>
        <v>0</v>
      </c>
      <c r="S71" s="35">
        <f t="shared" si="15"/>
        <v>0</v>
      </c>
      <c r="T71" s="35">
        <f t="shared" si="15"/>
        <v>0</v>
      </c>
      <c r="U71" s="35">
        <f t="shared" si="15"/>
        <v>0</v>
      </c>
      <c r="V71" s="35">
        <f t="shared" si="15"/>
        <v>0</v>
      </c>
      <c r="W71" s="35">
        <f t="shared" si="15"/>
        <v>0</v>
      </c>
      <c r="X71" s="35">
        <f t="shared" si="15"/>
        <v>0</v>
      </c>
      <c r="Y71" s="35">
        <f t="shared" si="15"/>
        <v>0</v>
      </c>
    </row>
    <row r="72" spans="1:25" s="5" customFormat="1" ht="13.5" customHeight="1">
      <c r="A72" s="126"/>
      <c r="B72" s="90" t="s">
        <v>47</v>
      </c>
      <c r="C72" s="21" t="s">
        <v>18</v>
      </c>
      <c r="D72" s="2">
        <v>15</v>
      </c>
      <c r="E72" s="2">
        <v>15</v>
      </c>
      <c r="F72" s="2">
        <v>14</v>
      </c>
      <c r="G72" s="2">
        <v>11</v>
      </c>
      <c r="H72" s="2">
        <v>3</v>
      </c>
      <c r="I72" s="2">
        <v>1</v>
      </c>
      <c r="J72" s="2">
        <v>0</v>
      </c>
      <c r="K72" s="2">
        <v>1</v>
      </c>
      <c r="L72" s="2">
        <f>SUM(M72,P72)</f>
        <v>0</v>
      </c>
      <c r="M72" s="2">
        <f>SUM(N72,O72)</f>
        <v>0</v>
      </c>
      <c r="N72" s="2">
        <v>0</v>
      </c>
      <c r="O72" s="2">
        <v>0</v>
      </c>
      <c r="P72" s="2">
        <f>SUM(Q72,R72)</f>
        <v>0</v>
      </c>
      <c r="Q72" s="2">
        <v>0</v>
      </c>
      <c r="R72" s="2">
        <v>0</v>
      </c>
      <c r="S72" s="2">
        <f>SUM(T72,W72)</f>
        <v>0</v>
      </c>
      <c r="T72" s="2">
        <f>SUM(U72,V72)</f>
        <v>0</v>
      </c>
      <c r="U72" s="2">
        <v>0</v>
      </c>
      <c r="V72" s="2">
        <v>0</v>
      </c>
      <c r="W72" s="2">
        <f t="shared" si="9"/>
        <v>0</v>
      </c>
      <c r="X72" s="2">
        <v>0</v>
      </c>
      <c r="Y72" s="2">
        <v>0</v>
      </c>
    </row>
    <row r="73" spans="1:25" s="5" customFormat="1" ht="12.75">
      <c r="A73" s="126"/>
      <c r="B73" s="90"/>
      <c r="C73" s="21" t="s">
        <v>19</v>
      </c>
      <c r="D73" s="2">
        <v>21</v>
      </c>
      <c r="E73" s="2">
        <v>21</v>
      </c>
      <c r="F73" s="2">
        <v>20</v>
      </c>
      <c r="G73" s="2">
        <v>7</v>
      </c>
      <c r="H73" s="2">
        <v>13</v>
      </c>
      <c r="I73" s="2">
        <v>1</v>
      </c>
      <c r="J73" s="2">
        <v>1</v>
      </c>
      <c r="K73" s="2">
        <v>0</v>
      </c>
      <c r="L73" s="2">
        <f>SUM(M73,P73)</f>
        <v>0</v>
      </c>
      <c r="M73" s="2">
        <f>SUM(N73,O73)</f>
        <v>0</v>
      </c>
      <c r="N73" s="2">
        <v>0</v>
      </c>
      <c r="O73" s="2">
        <v>0</v>
      </c>
      <c r="P73" s="2">
        <f>SUM(Q73,R73)</f>
        <v>0</v>
      </c>
      <c r="Q73" s="2">
        <v>0</v>
      </c>
      <c r="R73" s="2">
        <v>0</v>
      </c>
      <c r="S73" s="2">
        <f>SUM(T73,W73)</f>
        <v>0</v>
      </c>
      <c r="T73" s="2">
        <f>SUM(U73,V73)</f>
        <v>0</v>
      </c>
      <c r="U73" s="2">
        <v>0</v>
      </c>
      <c r="V73" s="2">
        <v>0</v>
      </c>
      <c r="W73" s="2">
        <f t="shared" si="9"/>
        <v>0</v>
      </c>
      <c r="X73" s="2">
        <v>0</v>
      </c>
      <c r="Y73" s="2">
        <v>0</v>
      </c>
    </row>
    <row r="74" spans="1:25" s="5" customFormat="1" ht="13.5" customHeight="1">
      <c r="A74" s="126"/>
      <c r="B74" s="91" t="s">
        <v>23</v>
      </c>
      <c r="C74" s="91"/>
      <c r="D74" s="35">
        <f>SUM(D72,D73)</f>
        <v>36</v>
      </c>
      <c r="E74" s="35">
        <f aca="true" t="shared" si="16" ref="E74:Y74">SUM(E72,E73)</f>
        <v>36</v>
      </c>
      <c r="F74" s="35">
        <f t="shared" si="16"/>
        <v>34</v>
      </c>
      <c r="G74" s="35">
        <f t="shared" si="16"/>
        <v>18</v>
      </c>
      <c r="H74" s="35">
        <f t="shared" si="16"/>
        <v>16</v>
      </c>
      <c r="I74" s="35">
        <f t="shared" si="16"/>
        <v>2</v>
      </c>
      <c r="J74" s="35">
        <f t="shared" si="16"/>
        <v>1</v>
      </c>
      <c r="K74" s="35">
        <f t="shared" si="16"/>
        <v>1</v>
      </c>
      <c r="L74" s="35">
        <f t="shared" si="16"/>
        <v>0</v>
      </c>
      <c r="M74" s="35">
        <f t="shared" si="16"/>
        <v>0</v>
      </c>
      <c r="N74" s="35">
        <f t="shared" si="16"/>
        <v>0</v>
      </c>
      <c r="O74" s="35">
        <f t="shared" si="16"/>
        <v>0</v>
      </c>
      <c r="P74" s="35">
        <f t="shared" si="16"/>
        <v>0</v>
      </c>
      <c r="Q74" s="35">
        <f t="shared" si="16"/>
        <v>0</v>
      </c>
      <c r="R74" s="35">
        <f t="shared" si="16"/>
        <v>0</v>
      </c>
      <c r="S74" s="35">
        <f t="shared" si="16"/>
        <v>0</v>
      </c>
      <c r="T74" s="35">
        <f t="shared" si="16"/>
        <v>0</v>
      </c>
      <c r="U74" s="35">
        <f t="shared" si="16"/>
        <v>0</v>
      </c>
      <c r="V74" s="35">
        <f t="shared" si="16"/>
        <v>0</v>
      </c>
      <c r="W74" s="35">
        <f t="shared" si="16"/>
        <v>0</v>
      </c>
      <c r="X74" s="35">
        <f t="shared" si="16"/>
        <v>0</v>
      </c>
      <c r="Y74" s="35">
        <f t="shared" si="16"/>
        <v>0</v>
      </c>
    </row>
    <row r="75" spans="1:25" s="5" customFormat="1" ht="13.5" customHeight="1">
      <c r="A75" s="126"/>
      <c r="B75" s="90" t="s">
        <v>65</v>
      </c>
      <c r="C75" s="13" t="s">
        <v>18</v>
      </c>
      <c r="D75" s="2">
        <f>SUM(E75,L75,S75)</f>
        <v>0</v>
      </c>
      <c r="E75" s="2">
        <f>SUM(F75,I75)</f>
        <v>0</v>
      </c>
      <c r="F75" s="2">
        <f>SUM(G75,H75)</f>
        <v>0</v>
      </c>
      <c r="G75" s="2">
        <v>0</v>
      </c>
      <c r="H75" s="2">
        <v>0</v>
      </c>
      <c r="I75" s="2">
        <f>SUM(J75,K75)</f>
        <v>0</v>
      </c>
      <c r="J75" s="2">
        <v>0</v>
      </c>
      <c r="K75" s="2">
        <v>0</v>
      </c>
      <c r="L75" s="2">
        <f>SUM(M75,P75)</f>
        <v>0</v>
      </c>
      <c r="M75" s="2">
        <f>SUM(N75,O75)</f>
        <v>0</v>
      </c>
      <c r="N75" s="2">
        <v>0</v>
      </c>
      <c r="O75" s="2">
        <v>0</v>
      </c>
      <c r="P75" s="2">
        <f>SUM(Q75,R75)</f>
        <v>0</v>
      </c>
      <c r="Q75" s="2">
        <v>0</v>
      </c>
      <c r="R75" s="2">
        <v>0</v>
      </c>
      <c r="S75" s="2">
        <f>SUM(T75,W75)</f>
        <v>0</v>
      </c>
      <c r="T75" s="2">
        <f>SUM(U75,V75)</f>
        <v>0</v>
      </c>
      <c r="U75" s="2">
        <v>0</v>
      </c>
      <c r="V75" s="2">
        <v>0</v>
      </c>
      <c r="W75" s="2">
        <f t="shared" si="9"/>
        <v>0</v>
      </c>
      <c r="X75" s="2">
        <v>0</v>
      </c>
      <c r="Y75" s="2">
        <v>0</v>
      </c>
    </row>
    <row r="76" spans="1:25" s="5" customFormat="1" ht="13.5" customHeight="1">
      <c r="A76" s="126"/>
      <c r="B76" s="90"/>
      <c r="C76" s="13" t="s">
        <v>19</v>
      </c>
      <c r="D76" s="2">
        <f>SUM(E76,L76,S76)</f>
        <v>0</v>
      </c>
      <c r="E76" s="2">
        <f>SUM(F76,I76)</f>
        <v>0</v>
      </c>
      <c r="F76" s="2">
        <f>SUM(G76,H76)</f>
        <v>0</v>
      </c>
      <c r="G76" s="2">
        <v>0</v>
      </c>
      <c r="H76" s="2">
        <v>0</v>
      </c>
      <c r="I76" s="2">
        <f>SUM(J76,K76)</f>
        <v>0</v>
      </c>
      <c r="J76" s="2">
        <v>0</v>
      </c>
      <c r="K76" s="2">
        <v>0</v>
      </c>
      <c r="L76" s="2">
        <f>SUM(M76,P76)</f>
        <v>0</v>
      </c>
      <c r="M76" s="2">
        <f>SUM(N76,O76)</f>
        <v>0</v>
      </c>
      <c r="N76" s="2">
        <v>0</v>
      </c>
      <c r="O76" s="2">
        <v>0</v>
      </c>
      <c r="P76" s="2">
        <f>SUM(Q76,R76)</f>
        <v>0</v>
      </c>
      <c r="Q76" s="2">
        <v>0</v>
      </c>
      <c r="R76" s="2">
        <v>0</v>
      </c>
      <c r="S76" s="2">
        <f>SUM(T76,W76)</f>
        <v>0</v>
      </c>
      <c r="T76" s="2">
        <f>SUM(U76,V76)</f>
        <v>0</v>
      </c>
      <c r="U76" s="2">
        <v>0</v>
      </c>
      <c r="V76" s="2">
        <v>0</v>
      </c>
      <c r="W76" s="2">
        <f t="shared" si="9"/>
        <v>0</v>
      </c>
      <c r="X76" s="2">
        <v>0</v>
      </c>
      <c r="Y76" s="2">
        <v>0</v>
      </c>
    </row>
    <row r="77" spans="1:25" s="5" customFormat="1" ht="13.5" customHeight="1">
      <c r="A77" s="126"/>
      <c r="B77" s="91" t="s">
        <v>23</v>
      </c>
      <c r="C77" s="91"/>
      <c r="D77" s="35">
        <f>SUM(D75,D76)</f>
        <v>0</v>
      </c>
      <c r="E77" s="35">
        <f aca="true" t="shared" si="17" ref="E77:Y77">SUM(E75,E76)</f>
        <v>0</v>
      </c>
      <c r="F77" s="35">
        <f t="shared" si="17"/>
        <v>0</v>
      </c>
      <c r="G77" s="35">
        <f t="shared" si="17"/>
        <v>0</v>
      </c>
      <c r="H77" s="35">
        <f t="shared" si="17"/>
        <v>0</v>
      </c>
      <c r="I77" s="35">
        <f t="shared" si="17"/>
        <v>0</v>
      </c>
      <c r="J77" s="35">
        <f t="shared" si="17"/>
        <v>0</v>
      </c>
      <c r="K77" s="35">
        <f t="shared" si="17"/>
        <v>0</v>
      </c>
      <c r="L77" s="35">
        <f t="shared" si="17"/>
        <v>0</v>
      </c>
      <c r="M77" s="35">
        <f t="shared" si="17"/>
        <v>0</v>
      </c>
      <c r="N77" s="35">
        <f t="shared" si="17"/>
        <v>0</v>
      </c>
      <c r="O77" s="35">
        <f t="shared" si="17"/>
        <v>0</v>
      </c>
      <c r="P77" s="35">
        <f t="shared" si="17"/>
        <v>0</v>
      </c>
      <c r="Q77" s="35">
        <f t="shared" si="17"/>
        <v>0</v>
      </c>
      <c r="R77" s="35">
        <f t="shared" si="17"/>
        <v>0</v>
      </c>
      <c r="S77" s="35">
        <f t="shared" si="17"/>
        <v>0</v>
      </c>
      <c r="T77" s="35">
        <f t="shared" si="17"/>
        <v>0</v>
      </c>
      <c r="U77" s="35">
        <f t="shared" si="17"/>
        <v>0</v>
      </c>
      <c r="V77" s="35">
        <f t="shared" si="17"/>
        <v>0</v>
      </c>
      <c r="W77" s="35">
        <f t="shared" si="17"/>
        <v>0</v>
      </c>
      <c r="X77" s="35">
        <f t="shared" si="17"/>
        <v>0</v>
      </c>
      <c r="Y77" s="35">
        <f t="shared" si="17"/>
        <v>0</v>
      </c>
    </row>
    <row r="78" spans="1:25" s="5" customFormat="1" ht="13.5" customHeight="1">
      <c r="A78" s="126"/>
      <c r="B78" s="90" t="s">
        <v>66</v>
      </c>
      <c r="C78" s="13" t="s">
        <v>18</v>
      </c>
      <c r="D78" s="2">
        <v>28</v>
      </c>
      <c r="E78" s="2">
        <v>27</v>
      </c>
      <c r="F78" s="2">
        <v>27</v>
      </c>
      <c r="G78" s="2">
        <v>11</v>
      </c>
      <c r="H78" s="2">
        <v>16</v>
      </c>
      <c r="I78" s="2">
        <v>0</v>
      </c>
      <c r="J78" s="2">
        <v>0</v>
      </c>
      <c r="K78" s="2">
        <v>0</v>
      </c>
      <c r="L78" s="2">
        <v>1</v>
      </c>
      <c r="M78" s="2">
        <v>1</v>
      </c>
      <c r="N78" s="2">
        <v>0</v>
      </c>
      <c r="O78" s="2">
        <v>1</v>
      </c>
      <c r="P78" s="2">
        <f>SUM(Q78,R78)</f>
        <v>0</v>
      </c>
      <c r="Q78" s="2">
        <v>0</v>
      </c>
      <c r="R78" s="2">
        <v>0</v>
      </c>
      <c r="S78" s="2">
        <f>SUM(T78,W78)</f>
        <v>0</v>
      </c>
      <c r="T78" s="2">
        <f>SUM(U78,V78)</f>
        <v>0</v>
      </c>
      <c r="U78" s="2">
        <v>0</v>
      </c>
      <c r="V78" s="2">
        <v>0</v>
      </c>
      <c r="W78" s="2">
        <f t="shared" si="9"/>
        <v>0</v>
      </c>
      <c r="X78" s="2">
        <v>0</v>
      </c>
      <c r="Y78" s="2">
        <v>0</v>
      </c>
    </row>
    <row r="79" spans="1:25" s="5" customFormat="1" ht="12" customHeight="1">
      <c r="A79" s="126"/>
      <c r="B79" s="90"/>
      <c r="C79" s="13" t="s">
        <v>19</v>
      </c>
      <c r="D79" s="2">
        <v>21</v>
      </c>
      <c r="E79" s="2">
        <v>20</v>
      </c>
      <c r="F79" s="2">
        <v>19</v>
      </c>
      <c r="G79" s="2">
        <v>7</v>
      </c>
      <c r="H79" s="2">
        <v>12</v>
      </c>
      <c r="I79" s="2">
        <v>1</v>
      </c>
      <c r="J79" s="2">
        <v>0</v>
      </c>
      <c r="K79" s="2">
        <v>1</v>
      </c>
      <c r="L79" s="2">
        <f>SUM(M79,P79)</f>
        <v>1</v>
      </c>
      <c r="M79" s="2">
        <v>1</v>
      </c>
      <c r="N79" s="2">
        <v>1</v>
      </c>
      <c r="O79" s="2">
        <v>0</v>
      </c>
      <c r="P79" s="2">
        <f>SUM(Q79,R79)</f>
        <v>0</v>
      </c>
      <c r="Q79" s="2">
        <v>0</v>
      </c>
      <c r="R79" s="2">
        <v>0</v>
      </c>
      <c r="S79" s="2">
        <f>SUM(T79,W79)</f>
        <v>0</v>
      </c>
      <c r="T79" s="2">
        <f>SUM(U79,V79)</f>
        <v>0</v>
      </c>
      <c r="U79" s="2">
        <v>0</v>
      </c>
      <c r="V79" s="2">
        <v>0</v>
      </c>
      <c r="W79" s="2">
        <f t="shared" si="9"/>
        <v>0</v>
      </c>
      <c r="X79" s="2">
        <v>0</v>
      </c>
      <c r="Y79" s="2">
        <v>0</v>
      </c>
    </row>
    <row r="80" spans="1:25" s="5" customFormat="1" ht="13.5" customHeight="1">
      <c r="A80" s="126"/>
      <c r="B80" s="91" t="s">
        <v>23</v>
      </c>
      <c r="C80" s="91"/>
      <c r="D80" s="35">
        <f>SUM(D78,D79)</f>
        <v>49</v>
      </c>
      <c r="E80" s="35">
        <f aca="true" t="shared" si="18" ref="E80:Y80">SUM(E78,E79)</f>
        <v>47</v>
      </c>
      <c r="F80" s="35">
        <f t="shared" si="18"/>
        <v>46</v>
      </c>
      <c r="G80" s="35">
        <f t="shared" si="18"/>
        <v>18</v>
      </c>
      <c r="H80" s="35">
        <f t="shared" si="18"/>
        <v>28</v>
      </c>
      <c r="I80" s="35">
        <f t="shared" si="18"/>
        <v>1</v>
      </c>
      <c r="J80" s="35">
        <f t="shared" si="18"/>
        <v>0</v>
      </c>
      <c r="K80" s="35">
        <f t="shared" si="18"/>
        <v>1</v>
      </c>
      <c r="L80" s="35">
        <f t="shared" si="18"/>
        <v>2</v>
      </c>
      <c r="M80" s="35">
        <f t="shared" si="18"/>
        <v>2</v>
      </c>
      <c r="N80" s="35">
        <f t="shared" si="18"/>
        <v>1</v>
      </c>
      <c r="O80" s="35">
        <f t="shared" si="18"/>
        <v>1</v>
      </c>
      <c r="P80" s="35">
        <f t="shared" si="18"/>
        <v>0</v>
      </c>
      <c r="Q80" s="35">
        <f t="shared" si="18"/>
        <v>0</v>
      </c>
      <c r="R80" s="35">
        <f t="shared" si="18"/>
        <v>0</v>
      </c>
      <c r="S80" s="35">
        <f t="shared" si="18"/>
        <v>0</v>
      </c>
      <c r="T80" s="35">
        <f t="shared" si="18"/>
        <v>0</v>
      </c>
      <c r="U80" s="35">
        <f t="shared" si="18"/>
        <v>0</v>
      </c>
      <c r="V80" s="35">
        <f t="shared" si="18"/>
        <v>0</v>
      </c>
      <c r="W80" s="35">
        <f t="shared" si="18"/>
        <v>0</v>
      </c>
      <c r="X80" s="35">
        <f t="shared" si="18"/>
        <v>0</v>
      </c>
      <c r="Y80" s="35">
        <f t="shared" si="18"/>
        <v>0</v>
      </c>
    </row>
    <row r="81" spans="1:25" s="5" customFormat="1" ht="12.75">
      <c r="A81" s="126"/>
      <c r="B81" s="99" t="s">
        <v>70</v>
      </c>
      <c r="C81" s="33" t="s">
        <v>18</v>
      </c>
      <c r="D81" s="2">
        <v>30</v>
      </c>
      <c r="E81" s="2">
        <v>29</v>
      </c>
      <c r="F81" s="2">
        <v>29</v>
      </c>
      <c r="G81" s="34">
        <v>10</v>
      </c>
      <c r="H81" s="34">
        <v>19</v>
      </c>
      <c r="I81" s="2">
        <v>0</v>
      </c>
      <c r="J81" s="34">
        <v>0</v>
      </c>
      <c r="K81" s="34">
        <v>0</v>
      </c>
      <c r="L81" s="2">
        <v>1</v>
      </c>
      <c r="M81" s="2">
        <v>1</v>
      </c>
      <c r="N81" s="34">
        <v>0</v>
      </c>
      <c r="O81" s="34">
        <v>1</v>
      </c>
      <c r="P81" s="2">
        <v>0</v>
      </c>
      <c r="Q81" s="34">
        <v>0</v>
      </c>
      <c r="R81" s="34">
        <v>0</v>
      </c>
      <c r="S81" s="2">
        <f>SUM(T81,W81)</f>
        <v>0</v>
      </c>
      <c r="T81" s="2">
        <f>SUM(U81,V81)</f>
        <v>0</v>
      </c>
      <c r="U81" s="34">
        <v>0</v>
      </c>
      <c r="V81" s="34">
        <v>0</v>
      </c>
      <c r="W81" s="2">
        <f t="shared" si="9"/>
        <v>0</v>
      </c>
      <c r="X81" s="34">
        <v>0</v>
      </c>
      <c r="Y81" s="34">
        <v>0</v>
      </c>
    </row>
    <row r="82" spans="1:25" s="5" customFormat="1" ht="12.75">
      <c r="A82" s="126"/>
      <c r="B82" s="99"/>
      <c r="C82" s="33" t="s">
        <v>19</v>
      </c>
      <c r="D82" s="2">
        <v>22</v>
      </c>
      <c r="E82" s="2">
        <v>22</v>
      </c>
      <c r="F82" s="2">
        <v>22</v>
      </c>
      <c r="G82" s="34">
        <v>13</v>
      </c>
      <c r="H82" s="34">
        <v>9</v>
      </c>
      <c r="I82" s="2">
        <v>0</v>
      </c>
      <c r="J82" s="34">
        <v>0</v>
      </c>
      <c r="K82" s="34">
        <v>0</v>
      </c>
      <c r="L82" s="2">
        <f>SUM(M82,P82)</f>
        <v>0</v>
      </c>
      <c r="M82" s="2">
        <f>SUM(N82,O82)</f>
        <v>0</v>
      </c>
      <c r="N82" s="34">
        <v>0</v>
      </c>
      <c r="O82" s="34">
        <v>0</v>
      </c>
      <c r="P82" s="2">
        <f>SUM(Q82,R82)</f>
        <v>0</v>
      </c>
      <c r="Q82" s="34">
        <v>0</v>
      </c>
      <c r="R82" s="34">
        <v>0</v>
      </c>
      <c r="S82" s="2">
        <f>SUM(T82,W82)</f>
        <v>0</v>
      </c>
      <c r="T82" s="2">
        <f>SUM(U82,V82)</f>
        <v>0</v>
      </c>
      <c r="U82" s="34">
        <v>0</v>
      </c>
      <c r="V82" s="34">
        <v>0</v>
      </c>
      <c r="W82" s="2">
        <f t="shared" si="9"/>
        <v>0</v>
      </c>
      <c r="X82" s="34">
        <v>0</v>
      </c>
      <c r="Y82" s="34">
        <v>0</v>
      </c>
    </row>
    <row r="83" spans="1:25" s="5" customFormat="1" ht="12.75">
      <c r="A83" s="126"/>
      <c r="B83" s="91" t="s">
        <v>23</v>
      </c>
      <c r="C83" s="91"/>
      <c r="D83" s="35">
        <f>SUM(D81,D82)</f>
        <v>52</v>
      </c>
      <c r="E83" s="35">
        <f aca="true" t="shared" si="19" ref="E83:Y83">SUM(E81,E82)</f>
        <v>51</v>
      </c>
      <c r="F83" s="35">
        <f t="shared" si="19"/>
        <v>51</v>
      </c>
      <c r="G83" s="35">
        <f t="shared" si="19"/>
        <v>23</v>
      </c>
      <c r="H83" s="35">
        <f t="shared" si="19"/>
        <v>28</v>
      </c>
      <c r="I83" s="35">
        <f t="shared" si="19"/>
        <v>0</v>
      </c>
      <c r="J83" s="35">
        <f t="shared" si="19"/>
        <v>0</v>
      </c>
      <c r="K83" s="35">
        <f t="shared" si="19"/>
        <v>0</v>
      </c>
      <c r="L83" s="35">
        <f t="shared" si="19"/>
        <v>1</v>
      </c>
      <c r="M83" s="35">
        <f t="shared" si="19"/>
        <v>1</v>
      </c>
      <c r="N83" s="35">
        <f t="shared" si="19"/>
        <v>0</v>
      </c>
      <c r="O83" s="35">
        <f t="shared" si="19"/>
        <v>1</v>
      </c>
      <c r="P83" s="35">
        <f t="shared" si="19"/>
        <v>0</v>
      </c>
      <c r="Q83" s="35">
        <f t="shared" si="19"/>
        <v>0</v>
      </c>
      <c r="R83" s="35">
        <f t="shared" si="19"/>
        <v>0</v>
      </c>
      <c r="S83" s="35">
        <f t="shared" si="19"/>
        <v>0</v>
      </c>
      <c r="T83" s="35">
        <f t="shared" si="19"/>
        <v>0</v>
      </c>
      <c r="U83" s="35">
        <f t="shared" si="19"/>
        <v>0</v>
      </c>
      <c r="V83" s="35">
        <f t="shared" si="19"/>
        <v>0</v>
      </c>
      <c r="W83" s="35">
        <f t="shared" si="19"/>
        <v>0</v>
      </c>
      <c r="X83" s="35">
        <f t="shared" si="19"/>
        <v>0</v>
      </c>
      <c r="Y83" s="35">
        <f t="shared" si="19"/>
        <v>0</v>
      </c>
    </row>
    <row r="84" spans="1:25" s="5" customFormat="1" ht="13.5" customHeight="1">
      <c r="A84" s="126"/>
      <c r="B84" s="77" t="s">
        <v>29</v>
      </c>
      <c r="C84" s="77"/>
      <c r="D84" s="35">
        <f>SUM(D53,D56,D59,D62,D65,D68,D71,D74,D77,D80,D83)</f>
        <v>322</v>
      </c>
      <c r="E84" s="35">
        <f aca="true" t="shared" si="20" ref="E84:Y84">SUM(E53,E56,E59,E62,E65,E68,E71,E74,E77,E80,E83)</f>
        <v>317</v>
      </c>
      <c r="F84" s="35">
        <f t="shared" si="20"/>
        <v>310</v>
      </c>
      <c r="G84" s="35">
        <f t="shared" si="20"/>
        <v>178</v>
      </c>
      <c r="H84" s="35">
        <f t="shared" si="20"/>
        <v>132</v>
      </c>
      <c r="I84" s="35">
        <f t="shared" si="20"/>
        <v>7</v>
      </c>
      <c r="J84" s="35">
        <f t="shared" si="20"/>
        <v>3</v>
      </c>
      <c r="K84" s="35">
        <f t="shared" si="20"/>
        <v>4</v>
      </c>
      <c r="L84" s="35">
        <f t="shared" si="20"/>
        <v>5</v>
      </c>
      <c r="M84" s="35">
        <f t="shared" si="20"/>
        <v>5</v>
      </c>
      <c r="N84" s="35">
        <f t="shared" si="20"/>
        <v>1</v>
      </c>
      <c r="O84" s="35">
        <f t="shared" si="20"/>
        <v>4</v>
      </c>
      <c r="P84" s="35">
        <f t="shared" si="20"/>
        <v>0</v>
      </c>
      <c r="Q84" s="35">
        <f t="shared" si="20"/>
        <v>0</v>
      </c>
      <c r="R84" s="35">
        <f t="shared" si="20"/>
        <v>0</v>
      </c>
      <c r="S84" s="35">
        <f t="shared" si="20"/>
        <v>0</v>
      </c>
      <c r="T84" s="35">
        <f t="shared" si="20"/>
        <v>0</v>
      </c>
      <c r="U84" s="35">
        <f t="shared" si="20"/>
        <v>0</v>
      </c>
      <c r="V84" s="35">
        <f t="shared" si="20"/>
        <v>0</v>
      </c>
      <c r="W84" s="35">
        <f t="shared" si="20"/>
        <v>0</v>
      </c>
      <c r="X84" s="35">
        <f t="shared" si="20"/>
        <v>0</v>
      </c>
      <c r="Y84" s="35">
        <f t="shared" si="20"/>
        <v>0</v>
      </c>
    </row>
    <row r="85" spans="1:25" s="5" customFormat="1" ht="13.5" customHeight="1">
      <c r="A85" s="124"/>
      <c r="B85" s="119" t="s">
        <v>28</v>
      </c>
      <c r="C85" s="120"/>
      <c r="D85" s="35">
        <f>SUM(D45,D84)</f>
        <v>1447</v>
      </c>
      <c r="E85" s="35">
        <f aca="true" t="shared" si="21" ref="E85:Y85">SUM(E45,E84)</f>
        <v>1412</v>
      </c>
      <c r="F85" s="35">
        <f t="shared" si="21"/>
        <v>1359</v>
      </c>
      <c r="G85" s="35">
        <f t="shared" si="21"/>
        <v>749</v>
      </c>
      <c r="H85" s="35">
        <f t="shared" si="21"/>
        <v>610</v>
      </c>
      <c r="I85" s="35">
        <f t="shared" si="21"/>
        <v>53</v>
      </c>
      <c r="J85" s="35">
        <f t="shared" si="21"/>
        <v>42</v>
      </c>
      <c r="K85" s="35">
        <f t="shared" si="21"/>
        <v>11</v>
      </c>
      <c r="L85" s="35">
        <f t="shared" si="21"/>
        <v>29</v>
      </c>
      <c r="M85" s="35">
        <f t="shared" si="21"/>
        <v>29</v>
      </c>
      <c r="N85" s="35">
        <f t="shared" si="21"/>
        <v>13</v>
      </c>
      <c r="O85" s="35">
        <f t="shared" si="21"/>
        <v>16</v>
      </c>
      <c r="P85" s="35">
        <f t="shared" si="21"/>
        <v>0</v>
      </c>
      <c r="Q85" s="35">
        <f t="shared" si="21"/>
        <v>0</v>
      </c>
      <c r="R85" s="35">
        <f t="shared" si="21"/>
        <v>0</v>
      </c>
      <c r="S85" s="35">
        <f t="shared" si="21"/>
        <v>6</v>
      </c>
      <c r="T85" s="35">
        <f t="shared" si="21"/>
        <v>5</v>
      </c>
      <c r="U85" s="35">
        <f t="shared" si="21"/>
        <v>4</v>
      </c>
      <c r="V85" s="35">
        <f t="shared" si="21"/>
        <v>1</v>
      </c>
      <c r="W85" s="35">
        <f t="shared" si="21"/>
        <v>1</v>
      </c>
      <c r="X85" s="35">
        <f t="shared" si="21"/>
        <v>1</v>
      </c>
      <c r="Y85" s="35">
        <f t="shared" si="21"/>
        <v>0</v>
      </c>
    </row>
    <row r="86" spans="1:25" s="5" customFormat="1" ht="12.75" customHeight="1">
      <c r="A86" s="67" t="s">
        <v>0</v>
      </c>
      <c r="B86" s="67" t="s">
        <v>1</v>
      </c>
      <c r="C86" s="17" t="s">
        <v>13</v>
      </c>
      <c r="D86" s="10" t="s">
        <v>3</v>
      </c>
      <c r="E86" s="62" t="s">
        <v>2</v>
      </c>
      <c r="F86" s="72"/>
      <c r="G86" s="72"/>
      <c r="H86" s="72"/>
      <c r="I86" s="72"/>
      <c r="J86" s="72"/>
      <c r="K86" s="73"/>
      <c r="L86" s="74" t="s">
        <v>16</v>
      </c>
      <c r="M86" s="72"/>
      <c r="N86" s="72"/>
      <c r="O86" s="72"/>
      <c r="P86" s="72"/>
      <c r="Q86" s="72"/>
      <c r="R86" s="73"/>
      <c r="S86" s="74" t="s">
        <v>10</v>
      </c>
      <c r="T86" s="72"/>
      <c r="U86" s="72"/>
      <c r="V86" s="72"/>
      <c r="W86" s="72"/>
      <c r="X86" s="72"/>
      <c r="Y86" s="73"/>
    </row>
    <row r="87" spans="1:25" s="5" customFormat="1" ht="12.75" customHeight="1">
      <c r="A87" s="68"/>
      <c r="B87" s="70"/>
      <c r="C87" s="6" t="s">
        <v>14</v>
      </c>
      <c r="D87" s="4" t="s">
        <v>42</v>
      </c>
      <c r="E87" s="3" t="s">
        <v>8</v>
      </c>
      <c r="F87" s="61" t="s">
        <v>5</v>
      </c>
      <c r="G87" s="62"/>
      <c r="H87" s="63"/>
      <c r="I87" s="61" t="s">
        <v>4</v>
      </c>
      <c r="J87" s="62"/>
      <c r="K87" s="63"/>
      <c r="L87" s="3" t="s">
        <v>8</v>
      </c>
      <c r="M87" s="61" t="s">
        <v>5</v>
      </c>
      <c r="N87" s="62"/>
      <c r="O87" s="63"/>
      <c r="P87" s="61" t="s">
        <v>4</v>
      </c>
      <c r="Q87" s="62"/>
      <c r="R87" s="63"/>
      <c r="S87" s="3" t="s">
        <v>8</v>
      </c>
      <c r="T87" s="61" t="s">
        <v>5</v>
      </c>
      <c r="U87" s="62"/>
      <c r="V87" s="63"/>
      <c r="W87" s="61" t="s">
        <v>4</v>
      </c>
      <c r="X87" s="62"/>
      <c r="Y87" s="63"/>
    </row>
    <row r="88" spans="1:25" s="5" customFormat="1" ht="12.75" customHeight="1">
      <c r="A88" s="68"/>
      <c r="B88" s="70"/>
      <c r="C88" s="6" t="s">
        <v>15</v>
      </c>
      <c r="D88" s="7" t="s">
        <v>14</v>
      </c>
      <c r="E88" s="8" t="s">
        <v>41</v>
      </c>
      <c r="F88" s="64"/>
      <c r="G88" s="65"/>
      <c r="H88" s="66"/>
      <c r="I88" s="64"/>
      <c r="J88" s="65"/>
      <c r="K88" s="66"/>
      <c r="L88" s="8" t="s">
        <v>41</v>
      </c>
      <c r="M88" s="64"/>
      <c r="N88" s="65"/>
      <c r="O88" s="66"/>
      <c r="P88" s="64"/>
      <c r="Q88" s="65"/>
      <c r="R88" s="66"/>
      <c r="S88" s="8" t="s">
        <v>41</v>
      </c>
      <c r="T88" s="64"/>
      <c r="U88" s="65"/>
      <c r="V88" s="66"/>
      <c r="W88" s="64"/>
      <c r="X88" s="65"/>
      <c r="Y88" s="66"/>
    </row>
    <row r="89" spans="1:25" s="5" customFormat="1" ht="12.75" customHeight="1">
      <c r="A89" s="69"/>
      <c r="B89" s="71"/>
      <c r="C89" s="19"/>
      <c r="D89" s="37" t="s">
        <v>9</v>
      </c>
      <c r="E89" s="20" t="s">
        <v>40</v>
      </c>
      <c r="F89" s="36" t="s">
        <v>3</v>
      </c>
      <c r="G89" s="22" t="s">
        <v>7</v>
      </c>
      <c r="H89" s="13" t="s">
        <v>6</v>
      </c>
      <c r="I89" s="13" t="s">
        <v>3</v>
      </c>
      <c r="J89" s="22" t="s">
        <v>7</v>
      </c>
      <c r="K89" s="13" t="s">
        <v>6</v>
      </c>
      <c r="L89" s="20" t="s">
        <v>40</v>
      </c>
      <c r="M89" s="36" t="s">
        <v>3</v>
      </c>
      <c r="N89" s="22" t="s">
        <v>7</v>
      </c>
      <c r="O89" s="13" t="s">
        <v>6</v>
      </c>
      <c r="P89" s="13" t="s">
        <v>3</v>
      </c>
      <c r="Q89" s="22" t="s">
        <v>7</v>
      </c>
      <c r="R89" s="13" t="s">
        <v>6</v>
      </c>
      <c r="S89" s="20" t="s">
        <v>40</v>
      </c>
      <c r="T89" s="36" t="s">
        <v>3</v>
      </c>
      <c r="U89" s="22" t="s">
        <v>7</v>
      </c>
      <c r="V89" s="13" t="s">
        <v>6</v>
      </c>
      <c r="W89" s="13" t="s">
        <v>3</v>
      </c>
      <c r="X89" s="22" t="s">
        <v>7</v>
      </c>
      <c r="Y89" s="13" t="s">
        <v>6</v>
      </c>
    </row>
    <row r="90" spans="1:25" ht="13.5" customHeight="1">
      <c r="A90" s="121" t="s">
        <v>31</v>
      </c>
      <c r="B90" s="91" t="s">
        <v>26</v>
      </c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</row>
    <row r="91" spans="1:25" ht="13.5" customHeight="1">
      <c r="A91" s="122"/>
      <c r="B91" s="100" t="s">
        <v>30</v>
      </c>
      <c r="C91" s="12" t="s">
        <v>18</v>
      </c>
      <c r="D91" s="2">
        <v>56</v>
      </c>
      <c r="E91" s="2">
        <v>54</v>
      </c>
      <c r="F91" s="2">
        <v>54</v>
      </c>
      <c r="G91" s="2">
        <v>41</v>
      </c>
      <c r="H91" s="2">
        <v>13</v>
      </c>
      <c r="I91" s="2">
        <f>SUM(J91,K91)</f>
        <v>0</v>
      </c>
      <c r="J91" s="2">
        <v>0</v>
      </c>
      <c r="K91" s="2">
        <v>0</v>
      </c>
      <c r="L91" s="2">
        <v>2</v>
      </c>
      <c r="M91" s="2">
        <v>2</v>
      </c>
      <c r="N91" s="2">
        <v>2</v>
      </c>
      <c r="O91" s="2">
        <v>0</v>
      </c>
      <c r="P91" s="2">
        <f>SUM(Q91,R91)</f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f>SUM(X91,Y91)</f>
        <v>0</v>
      </c>
      <c r="X91" s="2">
        <v>0</v>
      </c>
      <c r="Y91" s="2">
        <v>0</v>
      </c>
    </row>
    <row r="92" spans="1:25" ht="13.5" customHeight="1">
      <c r="A92" s="122"/>
      <c r="B92" s="100"/>
      <c r="C92" s="1" t="s">
        <v>19</v>
      </c>
      <c r="D92" s="2">
        <v>61</v>
      </c>
      <c r="E92" s="2">
        <v>59</v>
      </c>
      <c r="F92" s="2">
        <v>59</v>
      </c>
      <c r="G92" s="2">
        <v>33</v>
      </c>
      <c r="H92" s="2">
        <v>26</v>
      </c>
      <c r="I92" s="2">
        <v>0</v>
      </c>
      <c r="J92" s="2">
        <v>0</v>
      </c>
      <c r="K92" s="2">
        <v>0</v>
      </c>
      <c r="L92" s="2">
        <v>2</v>
      </c>
      <c r="M92" s="2">
        <v>2</v>
      </c>
      <c r="N92" s="2">
        <v>1</v>
      </c>
      <c r="O92" s="2">
        <v>1</v>
      </c>
      <c r="P92" s="2">
        <f>SUM(Q92,R92)</f>
        <v>0</v>
      </c>
      <c r="Q92" s="2">
        <v>0</v>
      </c>
      <c r="R92" s="2">
        <v>0</v>
      </c>
      <c r="S92" s="2">
        <f>SUM(T92,W92)</f>
        <v>0</v>
      </c>
      <c r="T92" s="2">
        <f>SUM(U92,V92)</f>
        <v>0</v>
      </c>
      <c r="U92" s="2">
        <v>0</v>
      </c>
      <c r="V92" s="2">
        <v>0</v>
      </c>
      <c r="W92" s="2">
        <f>SUM(X92,Y92)</f>
        <v>0</v>
      </c>
      <c r="X92" s="2">
        <v>0</v>
      </c>
      <c r="Y92" s="2">
        <v>0</v>
      </c>
    </row>
    <row r="93" spans="1:25" ht="13.5" customHeight="1">
      <c r="A93" s="122"/>
      <c r="B93" s="100"/>
      <c r="C93" s="1" t="s">
        <v>20</v>
      </c>
      <c r="D93" s="2">
        <v>61</v>
      </c>
      <c r="E93" s="2">
        <v>59</v>
      </c>
      <c r="F93" s="2">
        <v>58</v>
      </c>
      <c r="G93" s="2">
        <v>42</v>
      </c>
      <c r="H93" s="2">
        <v>16</v>
      </c>
      <c r="I93" s="2">
        <v>1</v>
      </c>
      <c r="J93" s="2">
        <v>1</v>
      </c>
      <c r="K93" s="2">
        <v>0</v>
      </c>
      <c r="L93" s="2">
        <v>2</v>
      </c>
      <c r="M93" s="2">
        <v>2</v>
      </c>
      <c r="N93" s="2">
        <v>2</v>
      </c>
      <c r="O93" s="2">
        <v>0</v>
      </c>
      <c r="P93" s="2">
        <v>0</v>
      </c>
      <c r="Q93" s="2">
        <v>0</v>
      </c>
      <c r="R93" s="2">
        <v>0</v>
      </c>
      <c r="S93" s="2">
        <f>SUM(T93,W93)</f>
        <v>0</v>
      </c>
      <c r="T93" s="2">
        <f>SUM(U93,V93)</f>
        <v>0</v>
      </c>
      <c r="U93" s="2">
        <v>0</v>
      </c>
      <c r="V93" s="2">
        <v>0</v>
      </c>
      <c r="W93" s="2">
        <f>SUM(X93,Y93)</f>
        <v>0</v>
      </c>
      <c r="X93" s="2">
        <v>0</v>
      </c>
      <c r="Y93" s="2">
        <v>0</v>
      </c>
    </row>
    <row r="94" spans="1:25" ht="13.5" customHeight="1">
      <c r="A94" s="122"/>
      <c r="B94" s="100"/>
      <c r="C94" s="1" t="s">
        <v>21</v>
      </c>
      <c r="D94" s="2">
        <v>52</v>
      </c>
      <c r="E94" s="2">
        <v>51</v>
      </c>
      <c r="F94" s="2">
        <v>49</v>
      </c>
      <c r="G94" s="2">
        <v>28</v>
      </c>
      <c r="H94" s="2">
        <v>21</v>
      </c>
      <c r="I94" s="2">
        <v>2</v>
      </c>
      <c r="J94" s="2">
        <v>1</v>
      </c>
      <c r="K94" s="2">
        <v>1</v>
      </c>
      <c r="L94" s="2">
        <v>1</v>
      </c>
      <c r="M94" s="2">
        <v>1</v>
      </c>
      <c r="N94" s="2">
        <v>0</v>
      </c>
      <c r="O94" s="2">
        <v>1</v>
      </c>
      <c r="P94" s="2">
        <f>SUM(Q94,R94)</f>
        <v>0</v>
      </c>
      <c r="Q94" s="2">
        <v>0</v>
      </c>
      <c r="R94" s="2">
        <v>0</v>
      </c>
      <c r="S94" s="2">
        <f>SUM(T94,W94)</f>
        <v>0</v>
      </c>
      <c r="T94" s="2">
        <f>SUM(U94,V94)</f>
        <v>0</v>
      </c>
      <c r="U94" s="2">
        <v>0</v>
      </c>
      <c r="V94" s="2">
        <v>0</v>
      </c>
      <c r="W94" s="2">
        <f>SUM(X94,Y94)</f>
        <v>0</v>
      </c>
      <c r="X94" s="2">
        <v>0</v>
      </c>
      <c r="Y94" s="2">
        <v>0</v>
      </c>
    </row>
    <row r="95" spans="1:25" s="5" customFormat="1" ht="13.5" customHeight="1">
      <c r="A95" s="122"/>
      <c r="B95" s="91" t="s">
        <v>23</v>
      </c>
      <c r="C95" s="91"/>
      <c r="D95" s="35">
        <f>SUM(D91:D94)</f>
        <v>230</v>
      </c>
      <c r="E95" s="35">
        <f aca="true" t="shared" si="22" ref="E95:Y95">SUM(E91:E94)</f>
        <v>223</v>
      </c>
      <c r="F95" s="35">
        <f t="shared" si="22"/>
        <v>220</v>
      </c>
      <c r="G95" s="35">
        <f t="shared" si="22"/>
        <v>144</v>
      </c>
      <c r="H95" s="35">
        <f t="shared" si="22"/>
        <v>76</v>
      </c>
      <c r="I95" s="35">
        <f t="shared" si="22"/>
        <v>3</v>
      </c>
      <c r="J95" s="35">
        <f t="shared" si="22"/>
        <v>2</v>
      </c>
      <c r="K95" s="35">
        <f t="shared" si="22"/>
        <v>1</v>
      </c>
      <c r="L95" s="35">
        <f t="shared" si="22"/>
        <v>7</v>
      </c>
      <c r="M95" s="35">
        <f t="shared" si="22"/>
        <v>7</v>
      </c>
      <c r="N95" s="35">
        <f t="shared" si="22"/>
        <v>5</v>
      </c>
      <c r="O95" s="35">
        <f t="shared" si="22"/>
        <v>2</v>
      </c>
      <c r="P95" s="35">
        <f t="shared" si="22"/>
        <v>0</v>
      </c>
      <c r="Q95" s="35">
        <f t="shared" si="22"/>
        <v>0</v>
      </c>
      <c r="R95" s="35">
        <f t="shared" si="22"/>
        <v>0</v>
      </c>
      <c r="S95" s="35">
        <f t="shared" si="22"/>
        <v>0</v>
      </c>
      <c r="T95" s="35">
        <f t="shared" si="22"/>
        <v>0</v>
      </c>
      <c r="U95" s="35">
        <f t="shared" si="22"/>
        <v>0</v>
      </c>
      <c r="V95" s="35">
        <f t="shared" si="22"/>
        <v>0</v>
      </c>
      <c r="W95" s="35">
        <f t="shared" si="22"/>
        <v>0</v>
      </c>
      <c r="X95" s="35">
        <f t="shared" si="22"/>
        <v>0</v>
      </c>
      <c r="Y95" s="35">
        <f t="shared" si="22"/>
        <v>0</v>
      </c>
    </row>
    <row r="96" spans="1:25" s="5" customFormat="1" ht="13.5" customHeight="1">
      <c r="A96" s="123"/>
      <c r="B96" s="92" t="s">
        <v>74</v>
      </c>
      <c r="C96" s="12" t="s">
        <v>18</v>
      </c>
      <c r="D96" s="2">
        <v>37</v>
      </c>
      <c r="E96" s="2">
        <v>36</v>
      </c>
      <c r="F96" s="2">
        <v>36</v>
      </c>
      <c r="G96" s="2">
        <v>15</v>
      </c>
      <c r="H96" s="2">
        <v>21</v>
      </c>
      <c r="I96" s="2">
        <v>0</v>
      </c>
      <c r="J96" s="2">
        <v>0</v>
      </c>
      <c r="K96" s="2">
        <v>0</v>
      </c>
      <c r="L96" s="2">
        <v>1</v>
      </c>
      <c r="M96" s="2">
        <v>1</v>
      </c>
      <c r="N96" s="2">
        <v>0</v>
      </c>
      <c r="O96" s="2">
        <v>1</v>
      </c>
      <c r="P96" s="2">
        <f>SUM(Q96,R96)</f>
        <v>0</v>
      </c>
      <c r="Q96" s="2">
        <v>0</v>
      </c>
      <c r="R96" s="2">
        <v>0</v>
      </c>
      <c r="S96" s="2">
        <f>SUM(T96,W96)</f>
        <v>0</v>
      </c>
      <c r="T96" s="2">
        <f>SUM(U96,V96)</f>
        <v>0</v>
      </c>
      <c r="U96" s="2">
        <v>0</v>
      </c>
      <c r="V96" s="2">
        <v>0</v>
      </c>
      <c r="W96" s="2">
        <f>SUM(X96,Y96)</f>
        <v>0</v>
      </c>
      <c r="X96" s="2">
        <v>0</v>
      </c>
      <c r="Y96" s="2">
        <v>0</v>
      </c>
    </row>
    <row r="97" spans="1:25" s="5" customFormat="1" ht="13.5" customHeight="1">
      <c r="A97" s="123"/>
      <c r="B97" s="92"/>
      <c r="C97" s="1" t="s">
        <v>19</v>
      </c>
      <c r="D97" s="2">
        <v>41</v>
      </c>
      <c r="E97" s="2">
        <v>40</v>
      </c>
      <c r="F97" s="2">
        <v>36</v>
      </c>
      <c r="G97" s="2">
        <v>6</v>
      </c>
      <c r="H97" s="2">
        <v>30</v>
      </c>
      <c r="I97" s="2">
        <v>4</v>
      </c>
      <c r="J97" s="2">
        <v>1</v>
      </c>
      <c r="K97" s="2">
        <v>3</v>
      </c>
      <c r="L97" s="2">
        <v>1</v>
      </c>
      <c r="M97" s="2">
        <v>1</v>
      </c>
      <c r="N97" s="2">
        <v>0</v>
      </c>
      <c r="O97" s="2">
        <v>1</v>
      </c>
      <c r="P97" s="2">
        <f>SUM(Q97,R97)</f>
        <v>0</v>
      </c>
      <c r="Q97" s="2">
        <v>0</v>
      </c>
      <c r="R97" s="2">
        <v>0</v>
      </c>
      <c r="S97" s="2">
        <f>SUM(T97,W97)</f>
        <v>0</v>
      </c>
      <c r="T97" s="2">
        <f>SUM(U97,V97)</f>
        <v>0</v>
      </c>
      <c r="U97" s="2">
        <v>0</v>
      </c>
      <c r="V97" s="2">
        <v>0</v>
      </c>
      <c r="W97" s="2">
        <f>SUM(X97,Y97)</f>
        <v>0</v>
      </c>
      <c r="X97" s="2">
        <v>0</v>
      </c>
      <c r="Y97" s="2">
        <v>0</v>
      </c>
    </row>
    <row r="98" spans="1:25" s="5" customFormat="1" ht="13.5" customHeight="1">
      <c r="A98" s="123"/>
      <c r="B98" s="92"/>
      <c r="C98" s="1" t="s">
        <v>20</v>
      </c>
      <c r="D98" s="2">
        <v>30</v>
      </c>
      <c r="E98" s="2">
        <v>30</v>
      </c>
      <c r="F98" s="2">
        <v>28</v>
      </c>
      <c r="G98" s="2">
        <v>7</v>
      </c>
      <c r="H98" s="2">
        <v>21</v>
      </c>
      <c r="I98" s="2">
        <v>2</v>
      </c>
      <c r="J98" s="2">
        <v>2</v>
      </c>
      <c r="K98" s="2">
        <v>0</v>
      </c>
      <c r="L98" s="2">
        <v>0</v>
      </c>
      <c r="M98" s="2">
        <f>SUM(N98,O98)</f>
        <v>0</v>
      </c>
      <c r="N98" s="2">
        <v>0</v>
      </c>
      <c r="O98" s="2">
        <v>0</v>
      </c>
      <c r="P98" s="2">
        <f>SUM(Q98,R98)</f>
        <v>0</v>
      </c>
      <c r="Q98" s="2">
        <v>0</v>
      </c>
      <c r="R98" s="2">
        <v>0</v>
      </c>
      <c r="S98" s="2">
        <f>SUM(T98,W98)</f>
        <v>0</v>
      </c>
      <c r="T98" s="2">
        <f>SUM(U98,V98)</f>
        <v>0</v>
      </c>
      <c r="U98" s="2">
        <v>0</v>
      </c>
      <c r="V98" s="2">
        <v>0</v>
      </c>
      <c r="W98" s="2">
        <f>SUM(X98,Y98)</f>
        <v>0</v>
      </c>
      <c r="X98" s="2">
        <v>0</v>
      </c>
      <c r="Y98" s="2">
        <v>0</v>
      </c>
    </row>
    <row r="99" spans="1:25" s="5" customFormat="1" ht="13.5" customHeight="1">
      <c r="A99" s="123"/>
      <c r="B99" s="92"/>
      <c r="C99" s="1" t="s">
        <v>21</v>
      </c>
      <c r="D99" s="2">
        <v>34</v>
      </c>
      <c r="E99" s="2">
        <v>34</v>
      </c>
      <c r="F99" s="2">
        <v>33</v>
      </c>
      <c r="G99" s="2">
        <v>11</v>
      </c>
      <c r="H99" s="2">
        <v>22</v>
      </c>
      <c r="I99" s="2">
        <v>1</v>
      </c>
      <c r="J99" s="2">
        <v>1</v>
      </c>
      <c r="K99" s="2">
        <v>0</v>
      </c>
      <c r="L99" s="2">
        <f>SUM(M99,P99)</f>
        <v>0</v>
      </c>
      <c r="M99" s="2">
        <f>SUM(N99,O99)</f>
        <v>0</v>
      </c>
      <c r="N99" s="2">
        <v>0</v>
      </c>
      <c r="O99" s="2">
        <v>0</v>
      </c>
      <c r="P99" s="2">
        <f>SUM(Q99,R99)</f>
        <v>0</v>
      </c>
      <c r="Q99" s="2">
        <v>0</v>
      </c>
      <c r="R99" s="2">
        <v>0</v>
      </c>
      <c r="S99" s="2">
        <f>SUM(T99,W99)</f>
        <v>0</v>
      </c>
      <c r="T99" s="2">
        <f>SUM(U99,V99)</f>
        <v>0</v>
      </c>
      <c r="U99" s="2">
        <v>0</v>
      </c>
      <c r="V99" s="2">
        <v>0</v>
      </c>
      <c r="W99" s="2">
        <f>SUM(X99,Y99)</f>
        <v>0</v>
      </c>
      <c r="X99" s="2">
        <v>0</v>
      </c>
      <c r="Y99" s="2">
        <v>0</v>
      </c>
    </row>
    <row r="100" spans="1:25" s="15" customFormat="1" ht="15.75" customHeight="1" thickBot="1">
      <c r="A100" s="123"/>
      <c r="B100" s="94" t="s">
        <v>23</v>
      </c>
      <c r="C100" s="94"/>
      <c r="D100" s="16">
        <f>SUM(D96:D99)</f>
        <v>142</v>
      </c>
      <c r="E100" s="16">
        <f aca="true" t="shared" si="23" ref="E100:Y100">SUM(E96:E99)</f>
        <v>140</v>
      </c>
      <c r="F100" s="16">
        <f t="shared" si="23"/>
        <v>133</v>
      </c>
      <c r="G100" s="16">
        <f t="shared" si="23"/>
        <v>39</v>
      </c>
      <c r="H100" s="16">
        <f t="shared" si="23"/>
        <v>94</v>
      </c>
      <c r="I100" s="16">
        <f t="shared" si="23"/>
        <v>7</v>
      </c>
      <c r="J100" s="16">
        <f t="shared" si="23"/>
        <v>4</v>
      </c>
      <c r="K100" s="16">
        <f t="shared" si="23"/>
        <v>3</v>
      </c>
      <c r="L100" s="16">
        <f t="shared" si="23"/>
        <v>2</v>
      </c>
      <c r="M100" s="16">
        <f t="shared" si="23"/>
        <v>2</v>
      </c>
      <c r="N100" s="16">
        <f t="shared" si="23"/>
        <v>0</v>
      </c>
      <c r="O100" s="16">
        <f t="shared" si="23"/>
        <v>2</v>
      </c>
      <c r="P100" s="16">
        <f t="shared" si="23"/>
        <v>0</v>
      </c>
      <c r="Q100" s="16">
        <f t="shared" si="23"/>
        <v>0</v>
      </c>
      <c r="R100" s="16">
        <f t="shared" si="23"/>
        <v>0</v>
      </c>
      <c r="S100" s="16">
        <f t="shared" si="23"/>
        <v>0</v>
      </c>
      <c r="T100" s="16">
        <f t="shared" si="23"/>
        <v>0</v>
      </c>
      <c r="U100" s="16">
        <f t="shared" si="23"/>
        <v>0</v>
      </c>
      <c r="V100" s="16">
        <f t="shared" si="23"/>
        <v>0</v>
      </c>
      <c r="W100" s="16">
        <f t="shared" si="23"/>
        <v>0</v>
      </c>
      <c r="X100" s="16">
        <f t="shared" si="23"/>
        <v>0</v>
      </c>
      <c r="Y100" s="16">
        <f t="shared" si="23"/>
        <v>0</v>
      </c>
    </row>
    <row r="101" spans="1:25" ht="13.5" customHeight="1">
      <c r="A101" s="123"/>
      <c r="B101" s="92" t="s">
        <v>63</v>
      </c>
      <c r="C101" s="12" t="s">
        <v>18</v>
      </c>
      <c r="D101" s="2">
        <v>23</v>
      </c>
      <c r="E101" s="2">
        <v>21</v>
      </c>
      <c r="F101" s="2">
        <v>21</v>
      </c>
      <c r="G101" s="2">
        <v>9</v>
      </c>
      <c r="H101" s="2">
        <v>12</v>
      </c>
      <c r="I101" s="2">
        <v>0</v>
      </c>
      <c r="J101" s="2">
        <v>0</v>
      </c>
      <c r="K101" s="2">
        <v>0</v>
      </c>
      <c r="L101" s="2">
        <v>2</v>
      </c>
      <c r="M101" s="2">
        <v>2</v>
      </c>
      <c r="N101" s="2">
        <v>2</v>
      </c>
      <c r="O101" s="2">
        <v>0</v>
      </c>
      <c r="P101" s="2">
        <f>SUM(Q101,R101)</f>
        <v>0</v>
      </c>
      <c r="Q101" s="2">
        <v>0</v>
      </c>
      <c r="R101" s="2">
        <v>0</v>
      </c>
      <c r="S101" s="2">
        <f>SUM(T101,W101)</f>
        <v>0</v>
      </c>
      <c r="T101" s="2">
        <f>SUM(U101,V101)</f>
        <v>0</v>
      </c>
      <c r="U101" s="2">
        <v>0</v>
      </c>
      <c r="V101" s="2">
        <v>0</v>
      </c>
      <c r="W101" s="2">
        <f>SUM(X101,Y101)</f>
        <v>0</v>
      </c>
      <c r="X101" s="2">
        <v>0</v>
      </c>
      <c r="Y101" s="2">
        <v>0</v>
      </c>
    </row>
    <row r="102" spans="1:25" ht="13.5" customHeight="1">
      <c r="A102" s="123"/>
      <c r="B102" s="92"/>
      <c r="C102" s="12" t="s">
        <v>19</v>
      </c>
      <c r="D102" s="2">
        <v>35</v>
      </c>
      <c r="E102" s="2">
        <v>34</v>
      </c>
      <c r="F102" s="2">
        <v>31</v>
      </c>
      <c r="G102" s="2">
        <v>14</v>
      </c>
      <c r="H102" s="2">
        <v>17</v>
      </c>
      <c r="I102" s="2">
        <v>3</v>
      </c>
      <c r="J102" s="2">
        <v>2</v>
      </c>
      <c r="K102" s="2">
        <v>1</v>
      </c>
      <c r="L102" s="2">
        <v>1</v>
      </c>
      <c r="M102" s="2">
        <v>1</v>
      </c>
      <c r="N102" s="2">
        <v>1</v>
      </c>
      <c r="O102" s="2">
        <v>0</v>
      </c>
      <c r="P102" s="2">
        <f>SUM(Q102,R102)</f>
        <v>0</v>
      </c>
      <c r="Q102" s="2">
        <v>0</v>
      </c>
      <c r="R102" s="2">
        <v>0</v>
      </c>
      <c r="S102" s="2">
        <f>SUM(T102,W102)</f>
        <v>0</v>
      </c>
      <c r="T102" s="2">
        <f>SUM(U102,V102)</f>
        <v>0</v>
      </c>
      <c r="U102" s="2">
        <v>0</v>
      </c>
      <c r="V102" s="2">
        <v>0</v>
      </c>
      <c r="W102" s="2">
        <f>SUM(X102,Y102)</f>
        <v>0</v>
      </c>
      <c r="X102" s="2">
        <v>0</v>
      </c>
      <c r="Y102" s="2">
        <v>0</v>
      </c>
    </row>
    <row r="103" spans="1:25" ht="13.5" customHeight="1">
      <c r="A103" s="123"/>
      <c r="B103" s="92"/>
      <c r="C103" s="12" t="s">
        <v>20</v>
      </c>
      <c r="D103" s="2">
        <v>29</v>
      </c>
      <c r="E103" s="2">
        <v>29</v>
      </c>
      <c r="F103" s="2">
        <v>29</v>
      </c>
      <c r="G103" s="2">
        <v>9</v>
      </c>
      <c r="H103" s="2">
        <v>20</v>
      </c>
      <c r="I103" s="2">
        <f>SUM(J103,K103)</f>
        <v>0</v>
      </c>
      <c r="J103" s="2">
        <v>0</v>
      </c>
      <c r="K103" s="2">
        <v>0</v>
      </c>
      <c r="L103" s="2">
        <f>SUM(M103,P103)</f>
        <v>0</v>
      </c>
      <c r="M103" s="2">
        <f>SUM(N103,O103)</f>
        <v>0</v>
      </c>
      <c r="N103" s="2">
        <v>0</v>
      </c>
      <c r="O103" s="2">
        <v>0</v>
      </c>
      <c r="P103" s="2">
        <f>SUM(Q103,R103)</f>
        <v>0</v>
      </c>
      <c r="Q103" s="2">
        <v>0</v>
      </c>
      <c r="R103" s="2">
        <v>0</v>
      </c>
      <c r="S103" s="2">
        <f>SUM(T103,W103)</f>
        <v>0</v>
      </c>
      <c r="T103" s="2">
        <f>SUM(U103,V103)</f>
        <v>0</v>
      </c>
      <c r="U103" s="2">
        <v>0</v>
      </c>
      <c r="V103" s="2">
        <v>0</v>
      </c>
      <c r="W103" s="2">
        <f>SUM(X103,Y103)</f>
        <v>0</v>
      </c>
      <c r="X103" s="2">
        <v>0</v>
      </c>
      <c r="Y103" s="2">
        <v>0</v>
      </c>
    </row>
    <row r="104" spans="1:25" ht="13.5" customHeight="1">
      <c r="A104" s="123"/>
      <c r="B104" s="92"/>
      <c r="C104" s="12" t="s">
        <v>21</v>
      </c>
      <c r="D104" s="2">
        <v>37</v>
      </c>
      <c r="E104" s="2">
        <v>37</v>
      </c>
      <c r="F104" s="2">
        <v>32</v>
      </c>
      <c r="G104" s="2">
        <v>16</v>
      </c>
      <c r="H104" s="2">
        <v>16</v>
      </c>
      <c r="I104" s="2">
        <v>5</v>
      </c>
      <c r="J104" s="2">
        <v>5</v>
      </c>
      <c r="K104" s="2">
        <v>0</v>
      </c>
      <c r="L104" s="2">
        <v>0</v>
      </c>
      <c r="M104" s="2">
        <f>SUM(N104,O104)</f>
        <v>0</v>
      </c>
      <c r="N104" s="2">
        <v>0</v>
      </c>
      <c r="O104" s="2">
        <v>0</v>
      </c>
      <c r="P104" s="2">
        <f>SUM(Q104,R104)</f>
        <v>0</v>
      </c>
      <c r="Q104" s="2">
        <v>0</v>
      </c>
      <c r="R104" s="2">
        <v>0</v>
      </c>
      <c r="S104" s="2">
        <f>SUM(T104,W104)</f>
        <v>0</v>
      </c>
      <c r="T104" s="2">
        <f>SUM(U104,V104)</f>
        <v>0</v>
      </c>
      <c r="U104" s="2">
        <v>0</v>
      </c>
      <c r="V104" s="2">
        <v>0</v>
      </c>
      <c r="W104" s="2">
        <f>SUM(X104,Y104)</f>
        <v>0</v>
      </c>
      <c r="X104" s="2">
        <v>0</v>
      </c>
      <c r="Y104" s="2">
        <v>0</v>
      </c>
    </row>
    <row r="105" spans="1:25" ht="13.5" customHeight="1">
      <c r="A105" s="123"/>
      <c r="B105" s="94" t="s">
        <v>23</v>
      </c>
      <c r="C105" s="94"/>
      <c r="D105" s="16">
        <f>SUM(D101:D104)</f>
        <v>124</v>
      </c>
      <c r="E105" s="16">
        <f aca="true" t="shared" si="24" ref="E105:Y105">SUM(E101:E104)</f>
        <v>121</v>
      </c>
      <c r="F105" s="16">
        <f t="shared" si="24"/>
        <v>113</v>
      </c>
      <c r="G105" s="16">
        <f t="shared" si="24"/>
        <v>48</v>
      </c>
      <c r="H105" s="16">
        <f t="shared" si="24"/>
        <v>65</v>
      </c>
      <c r="I105" s="16">
        <f t="shared" si="24"/>
        <v>8</v>
      </c>
      <c r="J105" s="16">
        <f t="shared" si="24"/>
        <v>7</v>
      </c>
      <c r="K105" s="16">
        <f t="shared" si="24"/>
        <v>1</v>
      </c>
      <c r="L105" s="16">
        <f t="shared" si="24"/>
        <v>3</v>
      </c>
      <c r="M105" s="16">
        <f t="shared" si="24"/>
        <v>3</v>
      </c>
      <c r="N105" s="16">
        <f t="shared" si="24"/>
        <v>3</v>
      </c>
      <c r="O105" s="16">
        <f t="shared" si="24"/>
        <v>0</v>
      </c>
      <c r="P105" s="16">
        <f t="shared" si="24"/>
        <v>0</v>
      </c>
      <c r="Q105" s="16">
        <f t="shared" si="24"/>
        <v>0</v>
      </c>
      <c r="R105" s="16">
        <f t="shared" si="24"/>
        <v>0</v>
      </c>
      <c r="S105" s="16">
        <f t="shared" si="24"/>
        <v>0</v>
      </c>
      <c r="T105" s="16">
        <f t="shared" si="24"/>
        <v>0</v>
      </c>
      <c r="U105" s="16">
        <f t="shared" si="24"/>
        <v>0</v>
      </c>
      <c r="V105" s="16">
        <f t="shared" si="24"/>
        <v>0</v>
      </c>
      <c r="W105" s="16">
        <f t="shared" si="24"/>
        <v>0</v>
      </c>
      <c r="X105" s="16">
        <f t="shared" si="24"/>
        <v>0</v>
      </c>
      <c r="Y105" s="16">
        <f t="shared" si="24"/>
        <v>0</v>
      </c>
    </row>
    <row r="106" spans="1:25" ht="15" customHeight="1">
      <c r="A106" s="123"/>
      <c r="B106" s="104" t="s">
        <v>25</v>
      </c>
      <c r="C106" s="104"/>
      <c r="D106" s="16">
        <f>SUM(D95,D100,D105)</f>
        <v>496</v>
      </c>
      <c r="E106" s="16">
        <f aca="true" t="shared" si="25" ref="E106:Y106">SUM(E95,E100,E105)</f>
        <v>484</v>
      </c>
      <c r="F106" s="16">
        <f t="shared" si="25"/>
        <v>466</v>
      </c>
      <c r="G106" s="16">
        <f t="shared" si="25"/>
        <v>231</v>
      </c>
      <c r="H106" s="16">
        <f t="shared" si="25"/>
        <v>235</v>
      </c>
      <c r="I106" s="16">
        <f t="shared" si="25"/>
        <v>18</v>
      </c>
      <c r="J106" s="16">
        <f t="shared" si="25"/>
        <v>13</v>
      </c>
      <c r="K106" s="16">
        <f t="shared" si="25"/>
        <v>5</v>
      </c>
      <c r="L106" s="16">
        <f t="shared" si="25"/>
        <v>12</v>
      </c>
      <c r="M106" s="16">
        <f t="shared" si="25"/>
        <v>12</v>
      </c>
      <c r="N106" s="16">
        <f t="shared" si="25"/>
        <v>8</v>
      </c>
      <c r="O106" s="16">
        <f t="shared" si="25"/>
        <v>4</v>
      </c>
      <c r="P106" s="16">
        <f t="shared" si="25"/>
        <v>0</v>
      </c>
      <c r="Q106" s="16">
        <f t="shared" si="25"/>
        <v>0</v>
      </c>
      <c r="R106" s="16">
        <f t="shared" si="25"/>
        <v>0</v>
      </c>
      <c r="S106" s="16">
        <f t="shared" si="25"/>
        <v>0</v>
      </c>
      <c r="T106" s="16">
        <f t="shared" si="25"/>
        <v>0</v>
      </c>
      <c r="U106" s="16">
        <f t="shared" si="25"/>
        <v>0</v>
      </c>
      <c r="V106" s="16">
        <f t="shared" si="25"/>
        <v>0</v>
      </c>
      <c r="W106" s="16">
        <f t="shared" si="25"/>
        <v>0</v>
      </c>
      <c r="X106" s="16">
        <f t="shared" si="25"/>
        <v>0</v>
      </c>
      <c r="Y106" s="16">
        <f t="shared" si="25"/>
        <v>0</v>
      </c>
    </row>
    <row r="107" spans="1:25" ht="12.75" customHeight="1">
      <c r="A107" s="123"/>
      <c r="B107" s="91" t="s">
        <v>27</v>
      </c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</row>
    <row r="108" spans="1:25" ht="12.75" customHeight="1">
      <c r="A108" s="123"/>
      <c r="B108" s="116" t="s">
        <v>54</v>
      </c>
      <c r="C108" s="21" t="s">
        <v>18</v>
      </c>
      <c r="D108" s="2">
        <v>25</v>
      </c>
      <c r="E108" s="2">
        <v>24</v>
      </c>
      <c r="F108" s="2">
        <v>24</v>
      </c>
      <c r="G108" s="2">
        <v>8</v>
      </c>
      <c r="H108" s="2">
        <v>16</v>
      </c>
      <c r="I108" s="2">
        <f>SUM(J108,K108)</f>
        <v>0</v>
      </c>
      <c r="J108" s="2">
        <v>0</v>
      </c>
      <c r="K108" s="2">
        <v>0</v>
      </c>
      <c r="L108" s="2">
        <v>1</v>
      </c>
      <c r="M108" s="2">
        <v>1</v>
      </c>
      <c r="N108" s="2">
        <v>0</v>
      </c>
      <c r="O108" s="2">
        <v>1</v>
      </c>
      <c r="P108" s="2">
        <f>SUM(Q108,R108)</f>
        <v>0</v>
      </c>
      <c r="Q108" s="2">
        <v>0</v>
      </c>
      <c r="R108" s="2">
        <v>0</v>
      </c>
      <c r="S108" s="2">
        <f>SUM(T108,W108)</f>
        <v>0</v>
      </c>
      <c r="T108" s="2">
        <f>SUM(U108,V108)</f>
        <v>0</v>
      </c>
      <c r="U108" s="2">
        <v>0</v>
      </c>
      <c r="V108" s="2">
        <v>0</v>
      </c>
      <c r="W108" s="2">
        <f>SUM(X108,Y108)</f>
        <v>0</v>
      </c>
      <c r="X108" s="2">
        <v>0</v>
      </c>
      <c r="Y108" s="2">
        <v>0</v>
      </c>
    </row>
    <row r="109" spans="1:25" ht="12.75" customHeight="1">
      <c r="A109" s="123"/>
      <c r="B109" s="116"/>
      <c r="C109" s="21" t="s">
        <v>19</v>
      </c>
      <c r="D109" s="2">
        <v>21</v>
      </c>
      <c r="E109" s="2">
        <v>21</v>
      </c>
      <c r="F109" s="2">
        <v>21</v>
      </c>
      <c r="G109" s="2">
        <v>6</v>
      </c>
      <c r="H109" s="2">
        <v>15</v>
      </c>
      <c r="I109" s="2">
        <f>SUM(J109,K109)</f>
        <v>0</v>
      </c>
      <c r="J109" s="2">
        <v>0</v>
      </c>
      <c r="K109" s="2">
        <v>0</v>
      </c>
      <c r="L109" s="2">
        <f>SUM(M109,P109)</f>
        <v>0</v>
      </c>
      <c r="M109" s="2">
        <f>SUM(N109,O109)</f>
        <v>0</v>
      </c>
      <c r="N109" s="2">
        <v>0</v>
      </c>
      <c r="O109" s="2">
        <v>0</v>
      </c>
      <c r="P109" s="2">
        <f>SUM(Q109,R109)</f>
        <v>0</v>
      </c>
      <c r="Q109" s="2">
        <v>0</v>
      </c>
      <c r="R109" s="2">
        <v>0</v>
      </c>
      <c r="S109" s="2">
        <f>SUM(T109,W109)</f>
        <v>0</v>
      </c>
      <c r="T109" s="2">
        <f>SUM(U109,V109)</f>
        <v>0</v>
      </c>
      <c r="U109" s="2">
        <v>0</v>
      </c>
      <c r="V109" s="2">
        <v>0</v>
      </c>
      <c r="W109" s="2">
        <f>SUM(X109,Y109)</f>
        <v>0</v>
      </c>
      <c r="X109" s="2">
        <v>0</v>
      </c>
      <c r="Y109" s="2">
        <v>0</v>
      </c>
    </row>
    <row r="110" spans="1:25" ht="12.75" customHeight="1">
      <c r="A110" s="123"/>
      <c r="B110" s="94" t="s">
        <v>23</v>
      </c>
      <c r="C110" s="94"/>
      <c r="D110" s="16">
        <f>SUM(D108,D109)</f>
        <v>46</v>
      </c>
      <c r="E110" s="16">
        <f aca="true" t="shared" si="26" ref="E110:Y110">SUM(E108,E109)</f>
        <v>45</v>
      </c>
      <c r="F110" s="16">
        <f t="shared" si="26"/>
        <v>45</v>
      </c>
      <c r="G110" s="16">
        <f t="shared" si="26"/>
        <v>14</v>
      </c>
      <c r="H110" s="16">
        <f t="shared" si="26"/>
        <v>31</v>
      </c>
      <c r="I110" s="16">
        <f t="shared" si="26"/>
        <v>0</v>
      </c>
      <c r="J110" s="16">
        <f t="shared" si="26"/>
        <v>0</v>
      </c>
      <c r="K110" s="16">
        <f t="shared" si="26"/>
        <v>0</v>
      </c>
      <c r="L110" s="16">
        <f t="shared" si="26"/>
        <v>1</v>
      </c>
      <c r="M110" s="16">
        <f t="shared" si="26"/>
        <v>1</v>
      </c>
      <c r="N110" s="16">
        <f t="shared" si="26"/>
        <v>0</v>
      </c>
      <c r="O110" s="16">
        <f t="shared" si="26"/>
        <v>1</v>
      </c>
      <c r="P110" s="16">
        <f t="shared" si="26"/>
        <v>0</v>
      </c>
      <c r="Q110" s="16">
        <f t="shared" si="26"/>
        <v>0</v>
      </c>
      <c r="R110" s="16">
        <f t="shared" si="26"/>
        <v>0</v>
      </c>
      <c r="S110" s="16">
        <f t="shared" si="26"/>
        <v>0</v>
      </c>
      <c r="T110" s="16">
        <f t="shared" si="26"/>
        <v>0</v>
      </c>
      <c r="U110" s="16">
        <f t="shared" si="26"/>
        <v>0</v>
      </c>
      <c r="V110" s="16">
        <f t="shared" si="26"/>
        <v>0</v>
      </c>
      <c r="W110" s="16">
        <f t="shared" si="26"/>
        <v>0</v>
      </c>
      <c r="X110" s="16">
        <f t="shared" si="26"/>
        <v>0</v>
      </c>
      <c r="Y110" s="16">
        <f t="shared" si="26"/>
        <v>0</v>
      </c>
    </row>
    <row r="111" spans="1:25" ht="12.75" customHeight="1">
      <c r="A111" s="123"/>
      <c r="B111" s="90" t="s">
        <v>53</v>
      </c>
      <c r="C111" s="21" t="s">
        <v>18</v>
      </c>
      <c r="D111" s="2">
        <v>27</v>
      </c>
      <c r="E111" s="2">
        <v>26</v>
      </c>
      <c r="F111" s="2">
        <v>25</v>
      </c>
      <c r="G111" s="2">
        <v>13</v>
      </c>
      <c r="H111" s="2">
        <v>12</v>
      </c>
      <c r="I111" s="2">
        <v>1</v>
      </c>
      <c r="J111" s="2">
        <v>1</v>
      </c>
      <c r="K111" s="2">
        <v>0</v>
      </c>
      <c r="L111" s="2">
        <v>1</v>
      </c>
      <c r="M111" s="2">
        <v>1</v>
      </c>
      <c r="N111" s="2">
        <v>1</v>
      </c>
      <c r="O111" s="2">
        <v>0</v>
      </c>
      <c r="P111" s="2">
        <v>0</v>
      </c>
      <c r="Q111" s="2">
        <v>0</v>
      </c>
      <c r="R111" s="2">
        <v>0</v>
      </c>
      <c r="S111" s="2">
        <f>SUM(T111,W111)</f>
        <v>0</v>
      </c>
      <c r="T111" s="2">
        <f>SUM(U111,V111)</f>
        <v>0</v>
      </c>
      <c r="U111" s="2">
        <v>0</v>
      </c>
      <c r="V111" s="2">
        <v>0</v>
      </c>
      <c r="W111" s="2">
        <f>SUM(X111,Y111)</f>
        <v>0</v>
      </c>
      <c r="X111" s="2">
        <v>0</v>
      </c>
      <c r="Y111" s="2">
        <v>0</v>
      </c>
    </row>
    <row r="112" spans="1:25" ht="16.5" customHeight="1">
      <c r="A112" s="123"/>
      <c r="B112" s="90"/>
      <c r="C112" s="21" t="s">
        <v>19</v>
      </c>
      <c r="D112" s="2">
        <v>16</v>
      </c>
      <c r="E112" s="2">
        <v>15</v>
      </c>
      <c r="F112" s="2">
        <v>15</v>
      </c>
      <c r="G112" s="2">
        <v>9</v>
      </c>
      <c r="H112" s="2">
        <v>6</v>
      </c>
      <c r="I112" s="2">
        <f>SUM(J112,K112)</f>
        <v>0</v>
      </c>
      <c r="J112" s="2">
        <v>0</v>
      </c>
      <c r="K112" s="2">
        <v>0</v>
      </c>
      <c r="L112" s="2">
        <v>1</v>
      </c>
      <c r="M112" s="2">
        <v>1</v>
      </c>
      <c r="N112" s="2">
        <v>0</v>
      </c>
      <c r="O112" s="2">
        <v>1</v>
      </c>
      <c r="P112" s="2">
        <f>SUM(Q112,R112)</f>
        <v>0</v>
      </c>
      <c r="Q112" s="2">
        <v>0</v>
      </c>
      <c r="R112" s="2">
        <v>0</v>
      </c>
      <c r="S112" s="2">
        <f>SUM(T112,W112)</f>
        <v>0</v>
      </c>
      <c r="T112" s="2">
        <f>SUM(U112,V112)</f>
        <v>0</v>
      </c>
      <c r="U112" s="2">
        <v>0</v>
      </c>
      <c r="V112" s="2">
        <v>0</v>
      </c>
      <c r="W112" s="2">
        <f>SUM(X112,Y112)</f>
        <v>0</v>
      </c>
      <c r="X112" s="2">
        <v>0</v>
      </c>
      <c r="Y112" s="2">
        <v>0</v>
      </c>
    </row>
    <row r="113" spans="1:25" ht="12.75" customHeight="1">
      <c r="A113" s="123"/>
      <c r="B113" s="94" t="s">
        <v>23</v>
      </c>
      <c r="C113" s="94"/>
      <c r="D113" s="16">
        <f>SUM(D111,D112)</f>
        <v>43</v>
      </c>
      <c r="E113" s="16">
        <f aca="true" t="shared" si="27" ref="E113:Y113">SUM(E111,E112)</f>
        <v>41</v>
      </c>
      <c r="F113" s="16">
        <f t="shared" si="27"/>
        <v>40</v>
      </c>
      <c r="G113" s="16">
        <f t="shared" si="27"/>
        <v>22</v>
      </c>
      <c r="H113" s="16">
        <f t="shared" si="27"/>
        <v>18</v>
      </c>
      <c r="I113" s="16">
        <f t="shared" si="27"/>
        <v>1</v>
      </c>
      <c r="J113" s="16">
        <f t="shared" si="27"/>
        <v>1</v>
      </c>
      <c r="K113" s="16">
        <f t="shared" si="27"/>
        <v>0</v>
      </c>
      <c r="L113" s="16">
        <f t="shared" si="27"/>
        <v>2</v>
      </c>
      <c r="M113" s="16">
        <f t="shared" si="27"/>
        <v>2</v>
      </c>
      <c r="N113" s="16">
        <f t="shared" si="27"/>
        <v>1</v>
      </c>
      <c r="O113" s="16">
        <f t="shared" si="27"/>
        <v>1</v>
      </c>
      <c r="P113" s="16">
        <f t="shared" si="27"/>
        <v>0</v>
      </c>
      <c r="Q113" s="16">
        <f t="shared" si="27"/>
        <v>0</v>
      </c>
      <c r="R113" s="16">
        <f t="shared" si="27"/>
        <v>0</v>
      </c>
      <c r="S113" s="16">
        <f t="shared" si="27"/>
        <v>0</v>
      </c>
      <c r="T113" s="16">
        <f t="shared" si="27"/>
        <v>0</v>
      </c>
      <c r="U113" s="16">
        <f t="shared" si="27"/>
        <v>0</v>
      </c>
      <c r="V113" s="16">
        <f t="shared" si="27"/>
        <v>0</v>
      </c>
      <c r="W113" s="16">
        <f t="shared" si="27"/>
        <v>0</v>
      </c>
      <c r="X113" s="16">
        <f t="shared" si="27"/>
        <v>0</v>
      </c>
      <c r="Y113" s="16">
        <f t="shared" si="27"/>
        <v>0</v>
      </c>
    </row>
    <row r="114" spans="1:25" ht="18" customHeight="1">
      <c r="A114" s="123"/>
      <c r="B114" s="113" t="s">
        <v>52</v>
      </c>
      <c r="C114" s="21" t="s">
        <v>18</v>
      </c>
      <c r="D114" s="2">
        <v>23</v>
      </c>
      <c r="E114" s="2">
        <v>23</v>
      </c>
      <c r="F114" s="2">
        <v>21</v>
      </c>
      <c r="G114" s="2">
        <v>14</v>
      </c>
      <c r="H114" s="2">
        <v>7</v>
      </c>
      <c r="I114" s="2">
        <v>2</v>
      </c>
      <c r="J114" s="2">
        <v>1</v>
      </c>
      <c r="K114" s="2">
        <v>1</v>
      </c>
      <c r="L114" s="2">
        <f>SUM(M114,P114)</f>
        <v>0</v>
      </c>
      <c r="M114" s="2">
        <f>SUM(N114,O114)</f>
        <v>0</v>
      </c>
      <c r="N114" s="2">
        <v>0</v>
      </c>
      <c r="O114" s="2">
        <v>0</v>
      </c>
      <c r="P114" s="2">
        <f>SUM(Q114,R114)</f>
        <v>0</v>
      </c>
      <c r="Q114" s="2">
        <v>0</v>
      </c>
      <c r="R114" s="2">
        <v>0</v>
      </c>
      <c r="S114" s="2">
        <f>SUM(T114,W114)</f>
        <v>0</v>
      </c>
      <c r="T114" s="2">
        <f>SUM(U114,V114)</f>
        <v>0</v>
      </c>
      <c r="U114" s="2">
        <v>0</v>
      </c>
      <c r="V114" s="2">
        <v>0</v>
      </c>
      <c r="W114" s="2">
        <f>SUM(X114,Y114)</f>
        <v>0</v>
      </c>
      <c r="X114" s="2">
        <v>0</v>
      </c>
      <c r="Y114" s="2">
        <v>0</v>
      </c>
    </row>
    <row r="115" spans="1:25" ht="18" customHeight="1">
      <c r="A115" s="123"/>
      <c r="B115" s="113"/>
      <c r="C115" s="21" t="s">
        <v>19</v>
      </c>
      <c r="D115" s="2">
        <v>21</v>
      </c>
      <c r="E115" s="2">
        <v>21</v>
      </c>
      <c r="F115" s="2">
        <v>21</v>
      </c>
      <c r="G115" s="2">
        <v>11</v>
      </c>
      <c r="H115" s="2">
        <v>10</v>
      </c>
      <c r="I115" s="2">
        <v>0</v>
      </c>
      <c r="J115" s="2">
        <v>0</v>
      </c>
      <c r="K115" s="2">
        <v>0</v>
      </c>
      <c r="L115" s="2">
        <f>SUM(M115,P115)</f>
        <v>0</v>
      </c>
      <c r="M115" s="2">
        <f>SUM(N115,O115)</f>
        <v>0</v>
      </c>
      <c r="N115" s="2">
        <v>0</v>
      </c>
      <c r="O115" s="2">
        <v>0</v>
      </c>
      <c r="P115" s="2">
        <f>SUM(Q115,R115)</f>
        <v>0</v>
      </c>
      <c r="Q115" s="2">
        <v>0</v>
      </c>
      <c r="R115" s="2">
        <v>0</v>
      </c>
      <c r="S115" s="2">
        <f>SUM(T115,W115)</f>
        <v>0</v>
      </c>
      <c r="T115" s="2">
        <f>SUM(U115,V115)</f>
        <v>0</v>
      </c>
      <c r="U115" s="2">
        <v>0</v>
      </c>
      <c r="V115" s="2">
        <v>0</v>
      </c>
      <c r="W115" s="2">
        <f>SUM(X115,Y115)</f>
        <v>0</v>
      </c>
      <c r="X115" s="2">
        <v>0</v>
      </c>
      <c r="Y115" s="2">
        <v>0</v>
      </c>
    </row>
    <row r="116" spans="1:25" ht="12.75" customHeight="1">
      <c r="A116" s="123"/>
      <c r="B116" s="94" t="s">
        <v>23</v>
      </c>
      <c r="C116" s="94"/>
      <c r="D116" s="16">
        <f>SUM(D114,D115)</f>
        <v>44</v>
      </c>
      <c r="E116" s="16">
        <f aca="true" t="shared" si="28" ref="E116:Y116">SUM(E114,E115)</f>
        <v>44</v>
      </c>
      <c r="F116" s="16">
        <f t="shared" si="28"/>
        <v>42</v>
      </c>
      <c r="G116" s="16">
        <f t="shared" si="28"/>
        <v>25</v>
      </c>
      <c r="H116" s="16">
        <f t="shared" si="28"/>
        <v>17</v>
      </c>
      <c r="I116" s="16">
        <f t="shared" si="28"/>
        <v>2</v>
      </c>
      <c r="J116" s="16">
        <f t="shared" si="28"/>
        <v>1</v>
      </c>
      <c r="K116" s="16">
        <f t="shared" si="28"/>
        <v>1</v>
      </c>
      <c r="L116" s="16">
        <f t="shared" si="28"/>
        <v>0</v>
      </c>
      <c r="M116" s="16">
        <f t="shared" si="28"/>
        <v>0</v>
      </c>
      <c r="N116" s="16">
        <f t="shared" si="28"/>
        <v>0</v>
      </c>
      <c r="O116" s="16">
        <f t="shared" si="28"/>
        <v>0</v>
      </c>
      <c r="P116" s="16">
        <f t="shared" si="28"/>
        <v>0</v>
      </c>
      <c r="Q116" s="16">
        <f t="shared" si="28"/>
        <v>0</v>
      </c>
      <c r="R116" s="16">
        <f t="shared" si="28"/>
        <v>0</v>
      </c>
      <c r="S116" s="16">
        <f t="shared" si="28"/>
        <v>0</v>
      </c>
      <c r="T116" s="16">
        <f t="shared" si="28"/>
        <v>0</v>
      </c>
      <c r="U116" s="16">
        <f t="shared" si="28"/>
        <v>0</v>
      </c>
      <c r="V116" s="16">
        <f t="shared" si="28"/>
        <v>0</v>
      </c>
      <c r="W116" s="16">
        <f t="shared" si="28"/>
        <v>0</v>
      </c>
      <c r="X116" s="16">
        <f t="shared" si="28"/>
        <v>0</v>
      </c>
      <c r="Y116" s="16">
        <f t="shared" si="28"/>
        <v>0</v>
      </c>
    </row>
    <row r="117" spans="1:25" ht="12.75" customHeight="1">
      <c r="A117" s="123"/>
      <c r="B117" s="99" t="s">
        <v>51</v>
      </c>
      <c r="C117" s="21" t="s">
        <v>18</v>
      </c>
      <c r="D117" s="2">
        <v>28</v>
      </c>
      <c r="E117" s="2">
        <v>28</v>
      </c>
      <c r="F117" s="2">
        <v>25</v>
      </c>
      <c r="G117" s="2">
        <v>10</v>
      </c>
      <c r="H117" s="2">
        <v>15</v>
      </c>
      <c r="I117" s="2">
        <v>3</v>
      </c>
      <c r="J117" s="2">
        <v>1</v>
      </c>
      <c r="K117" s="2">
        <v>2</v>
      </c>
      <c r="L117" s="2">
        <f>SUM(M117,P117)</f>
        <v>0</v>
      </c>
      <c r="M117" s="2">
        <f>SUM(N117,O117)</f>
        <v>0</v>
      </c>
      <c r="N117" s="2">
        <v>0</v>
      </c>
      <c r="O117" s="2">
        <v>0</v>
      </c>
      <c r="P117" s="2">
        <f>SUM(Q117,R117)</f>
        <v>0</v>
      </c>
      <c r="Q117" s="2">
        <v>0</v>
      </c>
      <c r="R117" s="2">
        <v>0</v>
      </c>
      <c r="S117" s="2">
        <f>SUM(T117,W117)</f>
        <v>0</v>
      </c>
      <c r="T117" s="2">
        <f>SUM(U117,V117)</f>
        <v>0</v>
      </c>
      <c r="U117" s="2">
        <v>0</v>
      </c>
      <c r="V117" s="2">
        <v>0</v>
      </c>
      <c r="W117" s="2">
        <f>SUM(X117,Y117)</f>
        <v>0</v>
      </c>
      <c r="X117" s="2">
        <v>0</v>
      </c>
      <c r="Y117" s="2">
        <v>0</v>
      </c>
    </row>
    <row r="118" spans="1:25" ht="12.75" customHeight="1">
      <c r="A118" s="123"/>
      <c r="B118" s="76"/>
      <c r="C118" s="21" t="s">
        <v>19</v>
      </c>
      <c r="D118" s="2">
        <v>39</v>
      </c>
      <c r="E118" s="2">
        <v>38</v>
      </c>
      <c r="F118" s="2">
        <v>31</v>
      </c>
      <c r="G118" s="2">
        <v>19</v>
      </c>
      <c r="H118" s="2">
        <v>12</v>
      </c>
      <c r="I118" s="2">
        <v>7</v>
      </c>
      <c r="J118" s="2">
        <v>4</v>
      </c>
      <c r="K118" s="2">
        <v>3</v>
      </c>
      <c r="L118" s="2">
        <v>1</v>
      </c>
      <c r="M118" s="2">
        <v>1</v>
      </c>
      <c r="N118" s="2">
        <v>1</v>
      </c>
      <c r="O118" s="2">
        <v>0</v>
      </c>
      <c r="P118" s="2">
        <f>SUM(Q118,R118)</f>
        <v>0</v>
      </c>
      <c r="Q118" s="2">
        <v>0</v>
      </c>
      <c r="R118" s="2">
        <v>0</v>
      </c>
      <c r="S118" s="2">
        <f>SUM(T118,W118)</f>
        <v>0</v>
      </c>
      <c r="T118" s="2">
        <f>SUM(U118,V118)</f>
        <v>0</v>
      </c>
      <c r="U118" s="2">
        <v>0</v>
      </c>
      <c r="V118" s="2">
        <v>0</v>
      </c>
      <c r="W118" s="2">
        <f>SUM(X118,Y118)</f>
        <v>0</v>
      </c>
      <c r="X118" s="2">
        <v>0</v>
      </c>
      <c r="Y118" s="2">
        <v>0</v>
      </c>
    </row>
    <row r="119" spans="1:25" ht="12.75" customHeight="1">
      <c r="A119" s="123"/>
      <c r="B119" s="94" t="s">
        <v>23</v>
      </c>
      <c r="C119" s="94"/>
      <c r="D119" s="16">
        <f>SUM(D117,D118)</f>
        <v>67</v>
      </c>
      <c r="E119" s="16">
        <f aca="true" t="shared" si="29" ref="E119:Y119">SUM(E117,E118)</f>
        <v>66</v>
      </c>
      <c r="F119" s="16">
        <f t="shared" si="29"/>
        <v>56</v>
      </c>
      <c r="G119" s="16">
        <f t="shared" si="29"/>
        <v>29</v>
      </c>
      <c r="H119" s="16">
        <f t="shared" si="29"/>
        <v>27</v>
      </c>
      <c r="I119" s="16">
        <f t="shared" si="29"/>
        <v>10</v>
      </c>
      <c r="J119" s="16">
        <f t="shared" si="29"/>
        <v>5</v>
      </c>
      <c r="K119" s="16">
        <f t="shared" si="29"/>
        <v>5</v>
      </c>
      <c r="L119" s="16">
        <f t="shared" si="29"/>
        <v>1</v>
      </c>
      <c r="M119" s="16">
        <f t="shared" si="29"/>
        <v>1</v>
      </c>
      <c r="N119" s="16">
        <f t="shared" si="29"/>
        <v>1</v>
      </c>
      <c r="O119" s="16">
        <f t="shared" si="29"/>
        <v>0</v>
      </c>
      <c r="P119" s="16">
        <f t="shared" si="29"/>
        <v>0</v>
      </c>
      <c r="Q119" s="16">
        <f t="shared" si="29"/>
        <v>0</v>
      </c>
      <c r="R119" s="16">
        <f t="shared" si="29"/>
        <v>0</v>
      </c>
      <c r="S119" s="16">
        <f t="shared" si="29"/>
        <v>0</v>
      </c>
      <c r="T119" s="16">
        <f t="shared" si="29"/>
        <v>0</v>
      </c>
      <c r="U119" s="16">
        <f t="shared" si="29"/>
        <v>0</v>
      </c>
      <c r="V119" s="16">
        <f t="shared" si="29"/>
        <v>0</v>
      </c>
      <c r="W119" s="16">
        <f t="shared" si="29"/>
        <v>0</v>
      </c>
      <c r="X119" s="16">
        <f t="shared" si="29"/>
        <v>0</v>
      </c>
      <c r="Y119" s="16">
        <f t="shared" si="29"/>
        <v>0</v>
      </c>
    </row>
    <row r="120" spans="1:25" ht="12.75" customHeight="1">
      <c r="A120" s="123"/>
      <c r="B120" s="99" t="s">
        <v>80</v>
      </c>
      <c r="C120" s="21" t="s">
        <v>18</v>
      </c>
      <c r="D120" s="2">
        <v>18</v>
      </c>
      <c r="E120" s="2">
        <v>17</v>
      </c>
      <c r="F120" s="2">
        <v>16</v>
      </c>
      <c r="G120" s="2">
        <v>10</v>
      </c>
      <c r="H120" s="2">
        <v>6</v>
      </c>
      <c r="I120" s="2">
        <v>1</v>
      </c>
      <c r="J120" s="2">
        <v>1</v>
      </c>
      <c r="K120" s="2">
        <v>0</v>
      </c>
      <c r="L120" s="2">
        <v>1</v>
      </c>
      <c r="M120" s="2">
        <v>1</v>
      </c>
      <c r="N120" s="2">
        <v>0</v>
      </c>
      <c r="O120" s="2">
        <v>1</v>
      </c>
      <c r="P120" s="2">
        <f>SUM(Q120,R120)</f>
        <v>0</v>
      </c>
      <c r="Q120" s="2">
        <v>0</v>
      </c>
      <c r="R120" s="2">
        <v>0</v>
      </c>
      <c r="S120" s="2">
        <f>SUM(T120,W120)</f>
        <v>0</v>
      </c>
      <c r="T120" s="2">
        <f>SUM(U120,V120)</f>
        <v>0</v>
      </c>
      <c r="U120" s="2">
        <v>0</v>
      </c>
      <c r="V120" s="2">
        <v>0</v>
      </c>
      <c r="W120" s="2">
        <f>SUM(X120,Y120)</f>
        <v>0</v>
      </c>
      <c r="X120" s="2">
        <v>0</v>
      </c>
      <c r="Y120" s="2">
        <v>0</v>
      </c>
    </row>
    <row r="121" spans="1:25" ht="14.25" customHeight="1">
      <c r="A121" s="123"/>
      <c r="B121" s="76"/>
      <c r="C121" s="21" t="s">
        <v>19</v>
      </c>
      <c r="D121" s="2">
        <v>17</v>
      </c>
      <c r="E121" s="2">
        <v>17</v>
      </c>
      <c r="F121" s="2">
        <v>17</v>
      </c>
      <c r="G121" s="2">
        <v>7</v>
      </c>
      <c r="H121" s="2">
        <v>10</v>
      </c>
      <c r="I121" s="2">
        <f>SUM(J121,K121)</f>
        <v>0</v>
      </c>
      <c r="J121" s="2">
        <v>0</v>
      </c>
      <c r="K121" s="2">
        <v>0</v>
      </c>
      <c r="L121" s="2">
        <f>SUM(M121,P121)</f>
        <v>0</v>
      </c>
      <c r="M121" s="2">
        <f>SUM(N121,O121)</f>
        <v>0</v>
      </c>
      <c r="N121" s="2">
        <v>0</v>
      </c>
      <c r="O121" s="2">
        <v>0</v>
      </c>
      <c r="P121" s="2">
        <f>SUM(Q121,R121)</f>
        <v>0</v>
      </c>
      <c r="Q121" s="2">
        <v>0</v>
      </c>
      <c r="R121" s="2">
        <v>0</v>
      </c>
      <c r="S121" s="2">
        <f>SUM(T121,W121)</f>
        <v>0</v>
      </c>
      <c r="T121" s="2">
        <f>SUM(U121,V121)</f>
        <v>0</v>
      </c>
      <c r="U121" s="2">
        <v>0</v>
      </c>
      <c r="V121" s="2">
        <v>0</v>
      </c>
      <c r="W121" s="2">
        <f>SUM(X121,Y121)</f>
        <v>0</v>
      </c>
      <c r="X121" s="2">
        <v>0</v>
      </c>
      <c r="Y121" s="2">
        <v>0</v>
      </c>
    </row>
    <row r="122" spans="1:25" ht="12.75" customHeight="1">
      <c r="A122" s="123"/>
      <c r="B122" s="94" t="s">
        <v>23</v>
      </c>
      <c r="C122" s="94"/>
      <c r="D122" s="16">
        <f>SUM(D120,D121)</f>
        <v>35</v>
      </c>
      <c r="E122" s="16">
        <f aca="true" t="shared" si="30" ref="E122:Y122">SUM(E120,E121)</f>
        <v>34</v>
      </c>
      <c r="F122" s="16">
        <f t="shared" si="30"/>
        <v>33</v>
      </c>
      <c r="G122" s="16">
        <f t="shared" si="30"/>
        <v>17</v>
      </c>
      <c r="H122" s="16">
        <f t="shared" si="30"/>
        <v>16</v>
      </c>
      <c r="I122" s="16">
        <f t="shared" si="30"/>
        <v>1</v>
      </c>
      <c r="J122" s="16">
        <f t="shared" si="30"/>
        <v>1</v>
      </c>
      <c r="K122" s="16">
        <f t="shared" si="30"/>
        <v>0</v>
      </c>
      <c r="L122" s="16">
        <f t="shared" si="30"/>
        <v>1</v>
      </c>
      <c r="M122" s="16">
        <f t="shared" si="30"/>
        <v>1</v>
      </c>
      <c r="N122" s="16">
        <f t="shared" si="30"/>
        <v>0</v>
      </c>
      <c r="O122" s="16">
        <f t="shared" si="30"/>
        <v>1</v>
      </c>
      <c r="P122" s="16">
        <f t="shared" si="30"/>
        <v>0</v>
      </c>
      <c r="Q122" s="16">
        <f t="shared" si="30"/>
        <v>0</v>
      </c>
      <c r="R122" s="16">
        <f t="shared" si="30"/>
        <v>0</v>
      </c>
      <c r="S122" s="16">
        <f t="shared" si="30"/>
        <v>0</v>
      </c>
      <c r="T122" s="16">
        <f t="shared" si="30"/>
        <v>0</v>
      </c>
      <c r="U122" s="16">
        <f t="shared" si="30"/>
        <v>0</v>
      </c>
      <c r="V122" s="16">
        <f t="shared" si="30"/>
        <v>0</v>
      </c>
      <c r="W122" s="16">
        <f t="shared" si="30"/>
        <v>0</v>
      </c>
      <c r="X122" s="16">
        <f t="shared" si="30"/>
        <v>0</v>
      </c>
      <c r="Y122" s="16">
        <f t="shared" si="30"/>
        <v>0</v>
      </c>
    </row>
    <row r="123" spans="1:25" ht="12.75" customHeight="1">
      <c r="A123" s="123"/>
      <c r="B123" s="104" t="s">
        <v>29</v>
      </c>
      <c r="C123" s="104"/>
      <c r="D123" s="16">
        <f>SUM(D110,D113,D116,D119,D122)</f>
        <v>235</v>
      </c>
      <c r="E123" s="16">
        <f aca="true" t="shared" si="31" ref="E123:Y123">SUM(E110,E113,E116,E119,E122)</f>
        <v>230</v>
      </c>
      <c r="F123" s="16">
        <f t="shared" si="31"/>
        <v>216</v>
      </c>
      <c r="G123" s="16">
        <f t="shared" si="31"/>
        <v>107</v>
      </c>
      <c r="H123" s="16">
        <f t="shared" si="31"/>
        <v>109</v>
      </c>
      <c r="I123" s="16">
        <f t="shared" si="31"/>
        <v>14</v>
      </c>
      <c r="J123" s="16">
        <f t="shared" si="31"/>
        <v>8</v>
      </c>
      <c r="K123" s="16">
        <f t="shared" si="31"/>
        <v>6</v>
      </c>
      <c r="L123" s="16">
        <f t="shared" si="31"/>
        <v>5</v>
      </c>
      <c r="M123" s="16">
        <f t="shared" si="31"/>
        <v>5</v>
      </c>
      <c r="N123" s="16">
        <f t="shared" si="31"/>
        <v>2</v>
      </c>
      <c r="O123" s="16">
        <f t="shared" si="31"/>
        <v>3</v>
      </c>
      <c r="P123" s="16">
        <f t="shared" si="31"/>
        <v>0</v>
      </c>
      <c r="Q123" s="16">
        <f t="shared" si="31"/>
        <v>0</v>
      </c>
      <c r="R123" s="16">
        <f t="shared" si="31"/>
        <v>0</v>
      </c>
      <c r="S123" s="16">
        <f t="shared" si="31"/>
        <v>0</v>
      </c>
      <c r="T123" s="16">
        <f t="shared" si="31"/>
        <v>0</v>
      </c>
      <c r="U123" s="16">
        <f t="shared" si="31"/>
        <v>0</v>
      </c>
      <c r="V123" s="16">
        <f t="shared" si="31"/>
        <v>0</v>
      </c>
      <c r="W123" s="16">
        <f t="shared" si="31"/>
        <v>0</v>
      </c>
      <c r="X123" s="16">
        <f t="shared" si="31"/>
        <v>0</v>
      </c>
      <c r="Y123" s="16">
        <f t="shared" si="31"/>
        <v>0</v>
      </c>
    </row>
    <row r="124" spans="1:25" ht="12.75" customHeight="1">
      <c r="A124" s="124"/>
      <c r="B124" s="102" t="s">
        <v>28</v>
      </c>
      <c r="C124" s="103"/>
      <c r="D124" s="16">
        <f>SUM(D106,D123)</f>
        <v>731</v>
      </c>
      <c r="E124" s="16">
        <f aca="true" t="shared" si="32" ref="E124:Y124">SUM(E106,E123)</f>
        <v>714</v>
      </c>
      <c r="F124" s="16">
        <f t="shared" si="32"/>
        <v>682</v>
      </c>
      <c r="G124" s="16">
        <f t="shared" si="32"/>
        <v>338</v>
      </c>
      <c r="H124" s="16">
        <f t="shared" si="32"/>
        <v>344</v>
      </c>
      <c r="I124" s="16">
        <f t="shared" si="32"/>
        <v>32</v>
      </c>
      <c r="J124" s="16">
        <f t="shared" si="32"/>
        <v>21</v>
      </c>
      <c r="K124" s="16">
        <f t="shared" si="32"/>
        <v>11</v>
      </c>
      <c r="L124" s="16">
        <f t="shared" si="32"/>
        <v>17</v>
      </c>
      <c r="M124" s="16">
        <f t="shared" si="32"/>
        <v>17</v>
      </c>
      <c r="N124" s="16">
        <f t="shared" si="32"/>
        <v>10</v>
      </c>
      <c r="O124" s="16">
        <f t="shared" si="32"/>
        <v>7</v>
      </c>
      <c r="P124" s="16">
        <f t="shared" si="32"/>
        <v>0</v>
      </c>
      <c r="Q124" s="16">
        <f t="shared" si="32"/>
        <v>0</v>
      </c>
      <c r="R124" s="16">
        <f t="shared" si="32"/>
        <v>0</v>
      </c>
      <c r="S124" s="16">
        <f t="shared" si="32"/>
        <v>0</v>
      </c>
      <c r="T124" s="16">
        <f t="shared" si="32"/>
        <v>0</v>
      </c>
      <c r="U124" s="16">
        <f t="shared" si="32"/>
        <v>0</v>
      </c>
      <c r="V124" s="16">
        <f t="shared" si="32"/>
        <v>0</v>
      </c>
      <c r="W124" s="16">
        <f t="shared" si="32"/>
        <v>0</v>
      </c>
      <c r="X124" s="16">
        <f t="shared" si="32"/>
        <v>0</v>
      </c>
      <c r="Y124" s="16">
        <f t="shared" si="32"/>
        <v>0</v>
      </c>
    </row>
    <row r="125" spans="1:25" s="5" customFormat="1" ht="12.75" customHeight="1">
      <c r="A125" s="67" t="s">
        <v>0</v>
      </c>
      <c r="B125" s="114" t="s">
        <v>1</v>
      </c>
      <c r="C125" s="6" t="s">
        <v>13</v>
      </c>
      <c r="D125" s="4" t="s">
        <v>3</v>
      </c>
      <c r="E125" s="115" t="s">
        <v>2</v>
      </c>
      <c r="F125" s="65"/>
      <c r="G125" s="65"/>
      <c r="H125" s="65"/>
      <c r="I125" s="65"/>
      <c r="J125" s="65"/>
      <c r="K125" s="66"/>
      <c r="L125" s="64" t="s">
        <v>16</v>
      </c>
      <c r="M125" s="65"/>
      <c r="N125" s="65"/>
      <c r="O125" s="65"/>
      <c r="P125" s="65"/>
      <c r="Q125" s="65"/>
      <c r="R125" s="66"/>
      <c r="S125" s="64" t="s">
        <v>10</v>
      </c>
      <c r="T125" s="65"/>
      <c r="U125" s="65"/>
      <c r="V125" s="65"/>
      <c r="W125" s="65"/>
      <c r="X125" s="65"/>
      <c r="Y125" s="98"/>
    </row>
    <row r="126" spans="1:25" s="5" customFormat="1" ht="12.75" customHeight="1">
      <c r="A126" s="68"/>
      <c r="B126" s="70"/>
      <c r="C126" s="6" t="s">
        <v>14</v>
      </c>
      <c r="D126" s="4" t="s">
        <v>42</v>
      </c>
      <c r="E126" s="3" t="s">
        <v>8</v>
      </c>
      <c r="F126" s="61" t="s">
        <v>5</v>
      </c>
      <c r="G126" s="62"/>
      <c r="H126" s="63"/>
      <c r="I126" s="61" t="s">
        <v>4</v>
      </c>
      <c r="J126" s="62"/>
      <c r="K126" s="63"/>
      <c r="L126" s="3" t="s">
        <v>8</v>
      </c>
      <c r="M126" s="61" t="s">
        <v>5</v>
      </c>
      <c r="N126" s="62"/>
      <c r="O126" s="63"/>
      <c r="P126" s="61" t="s">
        <v>4</v>
      </c>
      <c r="Q126" s="62"/>
      <c r="R126" s="63"/>
      <c r="S126" s="3" t="s">
        <v>8</v>
      </c>
      <c r="T126" s="61" t="s">
        <v>5</v>
      </c>
      <c r="U126" s="62"/>
      <c r="V126" s="63"/>
      <c r="W126" s="61" t="s">
        <v>4</v>
      </c>
      <c r="X126" s="62"/>
      <c r="Y126" s="101"/>
    </row>
    <row r="127" spans="1:25" s="5" customFormat="1" ht="12.75" customHeight="1">
      <c r="A127" s="68"/>
      <c r="B127" s="70"/>
      <c r="C127" s="6" t="s">
        <v>15</v>
      </c>
      <c r="D127" s="7" t="s">
        <v>14</v>
      </c>
      <c r="E127" s="8" t="s">
        <v>41</v>
      </c>
      <c r="F127" s="64"/>
      <c r="G127" s="65"/>
      <c r="H127" s="66"/>
      <c r="I127" s="64"/>
      <c r="J127" s="65"/>
      <c r="K127" s="66"/>
      <c r="L127" s="8" t="s">
        <v>41</v>
      </c>
      <c r="M127" s="64"/>
      <c r="N127" s="65"/>
      <c r="O127" s="66"/>
      <c r="P127" s="64"/>
      <c r="Q127" s="65"/>
      <c r="R127" s="66"/>
      <c r="S127" s="8" t="s">
        <v>41</v>
      </c>
      <c r="T127" s="64"/>
      <c r="U127" s="65"/>
      <c r="V127" s="66"/>
      <c r="W127" s="64"/>
      <c r="X127" s="65"/>
      <c r="Y127" s="98"/>
    </row>
    <row r="128" spans="1:25" s="5" customFormat="1" ht="12.75" customHeight="1">
      <c r="A128" s="69"/>
      <c r="B128" s="70"/>
      <c r="C128" s="6"/>
      <c r="D128" s="7" t="s">
        <v>9</v>
      </c>
      <c r="E128" s="8" t="s">
        <v>40</v>
      </c>
      <c r="F128" s="18" t="s">
        <v>3</v>
      </c>
      <c r="G128" s="31" t="s">
        <v>7</v>
      </c>
      <c r="H128" s="10" t="s">
        <v>6</v>
      </c>
      <c r="I128" s="10" t="s">
        <v>3</v>
      </c>
      <c r="J128" s="31" t="s">
        <v>7</v>
      </c>
      <c r="K128" s="10" t="s">
        <v>6</v>
      </c>
      <c r="L128" s="8" t="s">
        <v>40</v>
      </c>
      <c r="M128" s="18" t="s">
        <v>3</v>
      </c>
      <c r="N128" s="31" t="s">
        <v>7</v>
      </c>
      <c r="O128" s="10" t="s">
        <v>6</v>
      </c>
      <c r="P128" s="10" t="s">
        <v>3</v>
      </c>
      <c r="Q128" s="31" t="s">
        <v>7</v>
      </c>
      <c r="R128" s="10" t="s">
        <v>6</v>
      </c>
      <c r="S128" s="8" t="s">
        <v>40</v>
      </c>
      <c r="T128" s="18" t="s">
        <v>3</v>
      </c>
      <c r="U128" s="31" t="s">
        <v>7</v>
      </c>
      <c r="V128" s="10" t="s">
        <v>6</v>
      </c>
      <c r="W128" s="10" t="s">
        <v>3</v>
      </c>
      <c r="X128" s="31" t="s">
        <v>7</v>
      </c>
      <c r="Y128" s="32" t="s">
        <v>6</v>
      </c>
    </row>
    <row r="129" spans="1:25" ht="12.75" customHeight="1">
      <c r="A129" s="108" t="s">
        <v>33</v>
      </c>
      <c r="B129" s="91" t="s">
        <v>26</v>
      </c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</row>
    <row r="130" spans="1:25" ht="12.75" customHeight="1">
      <c r="A130" s="82"/>
      <c r="B130" s="100" t="s">
        <v>32</v>
      </c>
      <c r="C130" s="12" t="s">
        <v>18</v>
      </c>
      <c r="D130" s="2">
        <v>51</v>
      </c>
      <c r="E130" s="2">
        <v>50</v>
      </c>
      <c r="F130" s="2">
        <v>50</v>
      </c>
      <c r="G130" s="2">
        <v>32</v>
      </c>
      <c r="H130" s="2">
        <v>18</v>
      </c>
      <c r="I130" s="2">
        <v>0</v>
      </c>
      <c r="J130" s="2">
        <v>0</v>
      </c>
      <c r="K130" s="2">
        <v>0</v>
      </c>
      <c r="L130" s="2">
        <v>1</v>
      </c>
      <c r="M130" s="2">
        <v>1</v>
      </c>
      <c r="N130" s="2">
        <v>1</v>
      </c>
      <c r="O130" s="2">
        <v>0</v>
      </c>
      <c r="P130" s="2">
        <v>0</v>
      </c>
      <c r="Q130" s="2">
        <v>0</v>
      </c>
      <c r="R130" s="2">
        <v>0</v>
      </c>
      <c r="S130" s="2">
        <f>SUM(T130,W130)</f>
        <v>0</v>
      </c>
      <c r="T130" s="2">
        <f>SUM(U130,V130)</f>
        <v>0</v>
      </c>
      <c r="U130" s="2">
        <v>0</v>
      </c>
      <c r="V130" s="2">
        <v>0</v>
      </c>
      <c r="W130" s="2">
        <f>SUM(X130,Y130)</f>
        <v>0</v>
      </c>
      <c r="X130" s="2">
        <v>0</v>
      </c>
      <c r="Y130" s="2">
        <v>0</v>
      </c>
    </row>
    <row r="131" spans="1:25" ht="12.75" customHeight="1">
      <c r="A131" s="82"/>
      <c r="B131" s="100"/>
      <c r="C131" s="1" t="s">
        <v>19</v>
      </c>
      <c r="D131" s="2">
        <v>35</v>
      </c>
      <c r="E131" s="2">
        <v>35</v>
      </c>
      <c r="F131" s="2">
        <v>35</v>
      </c>
      <c r="G131" s="2">
        <v>23</v>
      </c>
      <c r="H131" s="2">
        <v>12</v>
      </c>
      <c r="I131" s="2">
        <v>0</v>
      </c>
      <c r="J131" s="2">
        <v>0</v>
      </c>
      <c r="K131" s="2">
        <v>0</v>
      </c>
      <c r="L131" s="2">
        <f>SUM(M131,P131)</f>
        <v>0</v>
      </c>
      <c r="M131" s="2">
        <f>SUM(N131,O131)</f>
        <v>0</v>
      </c>
      <c r="N131" s="2">
        <v>0</v>
      </c>
      <c r="O131" s="2">
        <v>0</v>
      </c>
      <c r="P131" s="2">
        <f>SUM(Q131,R131)</f>
        <v>0</v>
      </c>
      <c r="Q131" s="2">
        <v>0</v>
      </c>
      <c r="R131" s="2">
        <v>0</v>
      </c>
      <c r="S131" s="2">
        <f>SUM(T131,W131)</f>
        <v>0</v>
      </c>
      <c r="T131" s="2">
        <f>SUM(U131,V131)</f>
        <v>0</v>
      </c>
      <c r="U131" s="2">
        <v>0</v>
      </c>
      <c r="V131" s="2">
        <v>0</v>
      </c>
      <c r="W131" s="2">
        <f>SUM(X131,Y131)</f>
        <v>0</v>
      </c>
      <c r="X131" s="2">
        <v>0</v>
      </c>
      <c r="Y131" s="2">
        <v>0</v>
      </c>
    </row>
    <row r="132" spans="1:25" ht="12.75" customHeight="1">
      <c r="A132" s="82"/>
      <c r="B132" s="100"/>
      <c r="C132" s="1" t="s">
        <v>20</v>
      </c>
      <c r="D132" s="2">
        <v>61</v>
      </c>
      <c r="E132" s="2">
        <v>60</v>
      </c>
      <c r="F132" s="2">
        <v>59</v>
      </c>
      <c r="G132" s="2">
        <v>46</v>
      </c>
      <c r="H132" s="2">
        <v>13</v>
      </c>
      <c r="I132" s="2">
        <v>1</v>
      </c>
      <c r="J132" s="2">
        <v>1</v>
      </c>
      <c r="K132" s="2">
        <v>0</v>
      </c>
      <c r="L132" s="2">
        <v>1</v>
      </c>
      <c r="M132" s="2">
        <v>1</v>
      </c>
      <c r="N132" s="2">
        <v>1</v>
      </c>
      <c r="O132" s="2">
        <v>0</v>
      </c>
      <c r="P132" s="2">
        <f>SUM(Q132,R132)</f>
        <v>0</v>
      </c>
      <c r="Q132" s="2">
        <v>0</v>
      </c>
      <c r="R132" s="2">
        <v>0</v>
      </c>
      <c r="S132" s="2">
        <f>SUM(T132,W132)</f>
        <v>0</v>
      </c>
      <c r="T132" s="2">
        <f>SUM(U132,V132)</f>
        <v>0</v>
      </c>
      <c r="U132" s="2">
        <v>0</v>
      </c>
      <c r="V132" s="2">
        <v>0</v>
      </c>
      <c r="W132" s="2">
        <f>SUM(X132,Y132)</f>
        <v>0</v>
      </c>
      <c r="X132" s="2">
        <v>0</v>
      </c>
      <c r="Y132" s="2">
        <v>0</v>
      </c>
    </row>
    <row r="133" spans="1:25" ht="12.75" customHeight="1">
      <c r="A133" s="82"/>
      <c r="B133" s="100"/>
      <c r="C133" s="1" t="s">
        <v>21</v>
      </c>
      <c r="D133" s="2">
        <v>46</v>
      </c>
      <c r="E133" s="2">
        <v>46</v>
      </c>
      <c r="F133" s="2">
        <v>42</v>
      </c>
      <c r="G133" s="2">
        <v>27</v>
      </c>
      <c r="H133" s="2">
        <v>15</v>
      </c>
      <c r="I133" s="2">
        <v>4</v>
      </c>
      <c r="J133" s="2">
        <v>4</v>
      </c>
      <c r="K133" s="2">
        <v>0</v>
      </c>
      <c r="L133" s="2">
        <v>0</v>
      </c>
      <c r="M133" s="2">
        <f>SUM(N133,O133)</f>
        <v>0</v>
      </c>
      <c r="N133" s="2">
        <v>0</v>
      </c>
      <c r="O133" s="2">
        <v>0</v>
      </c>
      <c r="P133" s="2">
        <f>SUM(Q133,R133)</f>
        <v>0</v>
      </c>
      <c r="Q133" s="2">
        <v>0</v>
      </c>
      <c r="R133" s="2">
        <v>0</v>
      </c>
      <c r="S133" s="2">
        <f>SUM(T133,W133)</f>
        <v>0</v>
      </c>
      <c r="T133" s="2">
        <f>SUM(U133,V133)</f>
        <v>0</v>
      </c>
      <c r="U133" s="2">
        <v>0</v>
      </c>
      <c r="V133" s="2">
        <v>0</v>
      </c>
      <c r="W133" s="2">
        <f>SUM(X133,Y133)</f>
        <v>0</v>
      </c>
      <c r="X133" s="2">
        <v>0</v>
      </c>
      <c r="Y133" s="2">
        <v>0</v>
      </c>
    </row>
    <row r="134" spans="1:25" s="5" customFormat="1" ht="12.75" customHeight="1">
      <c r="A134" s="82"/>
      <c r="B134" s="91" t="s">
        <v>23</v>
      </c>
      <c r="C134" s="91"/>
      <c r="D134" s="35">
        <f>SUM(D130:D133)</f>
        <v>193</v>
      </c>
      <c r="E134" s="35">
        <f aca="true" t="shared" si="33" ref="E134:Y134">SUM(E130:E133)</f>
        <v>191</v>
      </c>
      <c r="F134" s="35">
        <f t="shared" si="33"/>
        <v>186</v>
      </c>
      <c r="G134" s="35">
        <f t="shared" si="33"/>
        <v>128</v>
      </c>
      <c r="H134" s="35">
        <f t="shared" si="33"/>
        <v>58</v>
      </c>
      <c r="I134" s="35">
        <v>5</v>
      </c>
      <c r="J134" s="35">
        <v>5</v>
      </c>
      <c r="K134" s="35">
        <v>0</v>
      </c>
      <c r="L134" s="35">
        <v>2</v>
      </c>
      <c r="M134" s="35">
        <f t="shared" si="33"/>
        <v>2</v>
      </c>
      <c r="N134" s="35">
        <f t="shared" si="33"/>
        <v>2</v>
      </c>
      <c r="O134" s="35">
        <f t="shared" si="33"/>
        <v>0</v>
      </c>
      <c r="P134" s="35">
        <f t="shared" si="33"/>
        <v>0</v>
      </c>
      <c r="Q134" s="35">
        <f t="shared" si="33"/>
        <v>0</v>
      </c>
      <c r="R134" s="35">
        <f t="shared" si="33"/>
        <v>0</v>
      </c>
      <c r="S134" s="35">
        <f t="shared" si="33"/>
        <v>0</v>
      </c>
      <c r="T134" s="35">
        <f t="shared" si="33"/>
        <v>0</v>
      </c>
      <c r="U134" s="35">
        <f t="shared" si="33"/>
        <v>0</v>
      </c>
      <c r="V134" s="35">
        <f t="shared" si="33"/>
        <v>0</v>
      </c>
      <c r="W134" s="35">
        <f t="shared" si="33"/>
        <v>0</v>
      </c>
      <c r="X134" s="35">
        <f t="shared" si="33"/>
        <v>0</v>
      </c>
      <c r="Y134" s="35">
        <f t="shared" si="33"/>
        <v>0</v>
      </c>
    </row>
    <row r="135" spans="1:25" ht="12.75" customHeight="1">
      <c r="A135" s="82"/>
      <c r="B135" s="99" t="s">
        <v>78</v>
      </c>
      <c r="C135" s="12" t="s">
        <v>18</v>
      </c>
      <c r="D135" s="2">
        <f>SUM(E135,L135,S135)</f>
        <v>0</v>
      </c>
      <c r="E135" s="2">
        <f>SUM(F135,I135)</f>
        <v>0</v>
      </c>
      <c r="F135" s="2">
        <f>SUM(G135,H135)</f>
        <v>0</v>
      </c>
      <c r="G135" s="2">
        <v>0</v>
      </c>
      <c r="H135" s="2">
        <v>0</v>
      </c>
      <c r="I135" s="2">
        <f>SUM(J135,K135)</f>
        <v>0</v>
      </c>
      <c r="J135" s="2">
        <v>0</v>
      </c>
      <c r="K135" s="2">
        <v>0</v>
      </c>
      <c r="L135" s="2">
        <f>SUM(M135,P135)</f>
        <v>0</v>
      </c>
      <c r="M135" s="2">
        <f>SUM(N135,O135)</f>
        <v>0</v>
      </c>
      <c r="N135" s="2">
        <v>0</v>
      </c>
      <c r="O135" s="2">
        <v>0</v>
      </c>
      <c r="P135" s="2">
        <f>SUM(Q135,R135)</f>
        <v>0</v>
      </c>
      <c r="Q135" s="2">
        <v>0</v>
      </c>
      <c r="R135" s="2">
        <v>0</v>
      </c>
      <c r="S135" s="2">
        <f>SUM(T135,W135)</f>
        <v>0</v>
      </c>
      <c r="T135" s="2">
        <f>SUM(U135,V135)</f>
        <v>0</v>
      </c>
      <c r="U135" s="2">
        <v>0</v>
      </c>
      <c r="V135" s="2">
        <v>0</v>
      </c>
      <c r="W135" s="2">
        <f>SUM(X135,Y135)</f>
        <v>0</v>
      </c>
      <c r="X135" s="2">
        <v>0</v>
      </c>
      <c r="Y135" s="2">
        <v>0</v>
      </c>
    </row>
    <row r="136" spans="1:25" ht="12.75" customHeight="1">
      <c r="A136" s="82"/>
      <c r="B136" s="76"/>
      <c r="C136" s="1" t="s">
        <v>19</v>
      </c>
      <c r="D136" s="2">
        <v>10</v>
      </c>
      <c r="E136" s="2">
        <v>10</v>
      </c>
      <c r="F136" s="2">
        <v>10</v>
      </c>
      <c r="G136" s="2">
        <v>8</v>
      </c>
      <c r="H136" s="2">
        <v>2</v>
      </c>
      <c r="I136" s="2">
        <v>0</v>
      </c>
      <c r="J136" s="2">
        <v>0</v>
      </c>
      <c r="K136" s="2">
        <v>0</v>
      </c>
      <c r="L136" s="2">
        <f>SUM(M136,P136)</f>
        <v>0</v>
      </c>
      <c r="M136" s="2">
        <f>SUM(N136,O136)</f>
        <v>0</v>
      </c>
      <c r="N136" s="2">
        <v>0</v>
      </c>
      <c r="O136" s="2">
        <v>0</v>
      </c>
      <c r="P136" s="2">
        <f>SUM(Q136,R136)</f>
        <v>0</v>
      </c>
      <c r="Q136" s="2">
        <v>0</v>
      </c>
      <c r="R136" s="2">
        <v>0</v>
      </c>
      <c r="S136" s="2">
        <f>SUM(T136,W136)</f>
        <v>0</v>
      </c>
      <c r="T136" s="2">
        <f>SUM(U136,V136)</f>
        <v>0</v>
      </c>
      <c r="U136" s="2">
        <v>0</v>
      </c>
      <c r="V136" s="2">
        <v>0</v>
      </c>
      <c r="W136" s="2">
        <f>SUM(X136,Y136)</f>
        <v>0</v>
      </c>
      <c r="X136" s="2">
        <v>0</v>
      </c>
      <c r="Y136" s="2">
        <v>0</v>
      </c>
    </row>
    <row r="137" spans="1:25" ht="12.75" customHeight="1">
      <c r="A137" s="82"/>
      <c r="B137" s="76"/>
      <c r="C137" s="1" t="s">
        <v>20</v>
      </c>
      <c r="D137" s="2">
        <v>14</v>
      </c>
      <c r="E137" s="2">
        <v>14</v>
      </c>
      <c r="F137" s="2">
        <v>10</v>
      </c>
      <c r="G137" s="2">
        <v>7</v>
      </c>
      <c r="H137" s="2">
        <v>3</v>
      </c>
      <c r="I137" s="2">
        <v>4</v>
      </c>
      <c r="J137" s="2">
        <v>3</v>
      </c>
      <c r="K137" s="2">
        <v>1</v>
      </c>
      <c r="L137" s="2">
        <f>SUM(M137,P137)</f>
        <v>0</v>
      </c>
      <c r="M137" s="2">
        <f>SUM(N137,O137)</f>
        <v>0</v>
      </c>
      <c r="N137" s="2">
        <v>0</v>
      </c>
      <c r="O137" s="2">
        <v>0</v>
      </c>
      <c r="P137" s="2">
        <f>SUM(Q137,R137)</f>
        <v>0</v>
      </c>
      <c r="Q137" s="2">
        <v>0</v>
      </c>
      <c r="R137" s="2">
        <v>0</v>
      </c>
      <c r="S137" s="2">
        <f>SUM(T137,W137)</f>
        <v>0</v>
      </c>
      <c r="T137" s="2">
        <f>SUM(U137,V137)</f>
        <v>0</v>
      </c>
      <c r="U137" s="2">
        <v>0</v>
      </c>
      <c r="V137" s="2">
        <v>0</v>
      </c>
      <c r="W137" s="2">
        <f>SUM(X137,Y137)</f>
        <v>0</v>
      </c>
      <c r="X137" s="2">
        <v>0</v>
      </c>
      <c r="Y137" s="2">
        <v>0</v>
      </c>
    </row>
    <row r="138" spans="1:25" ht="12.75" customHeight="1">
      <c r="A138" s="82"/>
      <c r="B138" s="76"/>
      <c r="C138" s="1" t="s">
        <v>21</v>
      </c>
      <c r="D138" s="2">
        <v>17</v>
      </c>
      <c r="E138" s="2">
        <v>17</v>
      </c>
      <c r="F138" s="2">
        <v>17</v>
      </c>
      <c r="G138" s="2">
        <v>10</v>
      </c>
      <c r="H138" s="2">
        <v>7</v>
      </c>
      <c r="I138" s="2">
        <f>SUM(J138,K138)</f>
        <v>0</v>
      </c>
      <c r="J138" s="2">
        <v>0</v>
      </c>
      <c r="K138" s="2">
        <v>0</v>
      </c>
      <c r="L138" s="2">
        <f>SUM(M138,P138)</f>
        <v>0</v>
      </c>
      <c r="M138" s="2">
        <f>SUM(N138,O138)</f>
        <v>0</v>
      </c>
      <c r="N138" s="2">
        <v>0</v>
      </c>
      <c r="O138" s="2">
        <v>0</v>
      </c>
      <c r="P138" s="2">
        <f>SUM(Q138,R138)</f>
        <v>0</v>
      </c>
      <c r="Q138" s="2">
        <v>0</v>
      </c>
      <c r="R138" s="2">
        <v>0</v>
      </c>
      <c r="S138" s="2">
        <f>SUM(T138,W138)</f>
        <v>0</v>
      </c>
      <c r="T138" s="2">
        <f>SUM(U138,V138)</f>
        <v>0</v>
      </c>
      <c r="U138" s="2">
        <v>0</v>
      </c>
      <c r="V138" s="2">
        <v>0</v>
      </c>
      <c r="W138" s="2">
        <f>SUM(X138,Y138)</f>
        <v>0</v>
      </c>
      <c r="X138" s="2">
        <v>0</v>
      </c>
      <c r="Y138" s="2">
        <v>0</v>
      </c>
    </row>
    <row r="139" spans="1:25" ht="12.75" customHeight="1">
      <c r="A139" s="82"/>
      <c r="B139" s="91" t="s">
        <v>23</v>
      </c>
      <c r="C139" s="91"/>
      <c r="D139" s="35">
        <f>SUM(D135:D138)</f>
        <v>41</v>
      </c>
      <c r="E139" s="35">
        <f aca="true" t="shared" si="34" ref="E139:Y139">SUM(E135:E138)</f>
        <v>41</v>
      </c>
      <c r="F139" s="35">
        <f t="shared" si="34"/>
        <v>37</v>
      </c>
      <c r="G139" s="35">
        <f t="shared" si="34"/>
        <v>25</v>
      </c>
      <c r="H139" s="35">
        <f t="shared" si="34"/>
        <v>12</v>
      </c>
      <c r="I139" s="35">
        <f t="shared" si="34"/>
        <v>4</v>
      </c>
      <c r="J139" s="35">
        <f t="shared" si="34"/>
        <v>3</v>
      </c>
      <c r="K139" s="35">
        <f t="shared" si="34"/>
        <v>1</v>
      </c>
      <c r="L139" s="35">
        <f t="shared" si="34"/>
        <v>0</v>
      </c>
      <c r="M139" s="35">
        <f t="shared" si="34"/>
        <v>0</v>
      </c>
      <c r="N139" s="35">
        <f t="shared" si="34"/>
        <v>0</v>
      </c>
      <c r="O139" s="35">
        <f t="shared" si="34"/>
        <v>0</v>
      </c>
      <c r="P139" s="35">
        <f t="shared" si="34"/>
        <v>0</v>
      </c>
      <c r="Q139" s="35">
        <f t="shared" si="34"/>
        <v>0</v>
      </c>
      <c r="R139" s="35">
        <f t="shared" si="34"/>
        <v>0</v>
      </c>
      <c r="S139" s="35">
        <f t="shared" si="34"/>
        <v>0</v>
      </c>
      <c r="T139" s="35">
        <f t="shared" si="34"/>
        <v>0</v>
      </c>
      <c r="U139" s="35">
        <f t="shared" si="34"/>
        <v>0</v>
      </c>
      <c r="V139" s="35">
        <f t="shared" si="34"/>
        <v>0</v>
      </c>
      <c r="W139" s="35">
        <f t="shared" si="34"/>
        <v>0</v>
      </c>
      <c r="X139" s="35">
        <f t="shared" si="34"/>
        <v>0</v>
      </c>
      <c r="Y139" s="35">
        <f t="shared" si="34"/>
        <v>0</v>
      </c>
    </row>
    <row r="140" spans="1:25" ht="12.75" customHeight="1">
      <c r="A140" s="82"/>
      <c r="B140" s="90" t="s">
        <v>55</v>
      </c>
      <c r="C140" s="12" t="s">
        <v>18</v>
      </c>
      <c r="D140" s="2">
        <v>49</v>
      </c>
      <c r="E140" s="2">
        <v>47</v>
      </c>
      <c r="F140" s="2">
        <v>47</v>
      </c>
      <c r="G140" s="2">
        <v>10</v>
      </c>
      <c r="H140" s="2">
        <v>37</v>
      </c>
      <c r="I140" s="2">
        <v>0</v>
      </c>
      <c r="J140" s="2">
        <v>0</v>
      </c>
      <c r="K140" s="2">
        <v>0</v>
      </c>
      <c r="L140" s="2">
        <v>1</v>
      </c>
      <c r="M140" s="2">
        <v>1</v>
      </c>
      <c r="N140" s="2">
        <v>0</v>
      </c>
      <c r="O140" s="2">
        <v>1</v>
      </c>
      <c r="P140" s="2">
        <f>SUM(Q140,R140)</f>
        <v>0</v>
      </c>
      <c r="Q140" s="2">
        <v>0</v>
      </c>
      <c r="R140" s="2">
        <v>0</v>
      </c>
      <c r="S140" s="2">
        <v>1</v>
      </c>
      <c r="T140" s="2">
        <f>SUM(U140,V140)</f>
        <v>0</v>
      </c>
      <c r="U140" s="2">
        <v>0</v>
      </c>
      <c r="V140" s="2">
        <v>0</v>
      </c>
      <c r="W140" s="2">
        <v>1</v>
      </c>
      <c r="X140" s="2">
        <v>0</v>
      </c>
      <c r="Y140" s="2">
        <v>1</v>
      </c>
    </row>
    <row r="141" spans="1:25" ht="12.75" customHeight="1">
      <c r="A141" s="82"/>
      <c r="B141" s="90"/>
      <c r="C141" s="1" t="s">
        <v>19</v>
      </c>
      <c r="D141" s="2">
        <v>46</v>
      </c>
      <c r="E141" s="2">
        <v>43</v>
      </c>
      <c r="F141" s="2">
        <v>43</v>
      </c>
      <c r="G141" s="2">
        <v>6</v>
      </c>
      <c r="H141" s="2">
        <v>37</v>
      </c>
      <c r="I141" s="2">
        <v>0</v>
      </c>
      <c r="J141" s="2">
        <v>0</v>
      </c>
      <c r="K141" s="2">
        <v>0</v>
      </c>
      <c r="L141" s="2">
        <v>3</v>
      </c>
      <c r="M141" s="2">
        <v>3</v>
      </c>
      <c r="N141" s="2">
        <v>1</v>
      </c>
      <c r="O141" s="2">
        <v>2</v>
      </c>
      <c r="P141" s="2">
        <f>SUM(Q141,R141)</f>
        <v>0</v>
      </c>
      <c r="Q141" s="2">
        <v>0</v>
      </c>
      <c r="R141" s="2">
        <v>0</v>
      </c>
      <c r="S141" s="2">
        <f>SUM(T141,W141)</f>
        <v>0</v>
      </c>
      <c r="T141" s="2">
        <f>SUM(U141,V141)</f>
        <v>0</v>
      </c>
      <c r="U141" s="2">
        <v>0</v>
      </c>
      <c r="V141" s="2">
        <v>0</v>
      </c>
      <c r="W141" s="2">
        <f>SUM(X141,Y141)</f>
        <v>0</v>
      </c>
      <c r="X141" s="2">
        <v>0</v>
      </c>
      <c r="Y141" s="2">
        <v>0</v>
      </c>
    </row>
    <row r="142" spans="1:25" ht="12.75" customHeight="1">
      <c r="A142" s="82"/>
      <c r="B142" s="90"/>
      <c r="C142" s="13" t="s">
        <v>20</v>
      </c>
      <c r="D142" s="2">
        <v>56</v>
      </c>
      <c r="E142" s="2">
        <v>56</v>
      </c>
      <c r="F142" s="2">
        <v>53</v>
      </c>
      <c r="G142" s="14">
        <v>15</v>
      </c>
      <c r="H142" s="14">
        <v>38</v>
      </c>
      <c r="I142" s="2">
        <v>3</v>
      </c>
      <c r="J142" s="14">
        <v>1</v>
      </c>
      <c r="K142" s="14">
        <v>2</v>
      </c>
      <c r="L142" s="2">
        <f>SUM(M142,P142)</f>
        <v>0</v>
      </c>
      <c r="M142" s="2">
        <f>SUM(N142,O142)</f>
        <v>0</v>
      </c>
      <c r="N142" s="2">
        <v>0</v>
      </c>
      <c r="O142" s="14">
        <v>0</v>
      </c>
      <c r="P142" s="2">
        <f>SUM(Q142,R142)</f>
        <v>0</v>
      </c>
      <c r="Q142" s="14">
        <v>0</v>
      </c>
      <c r="R142" s="14">
        <v>0</v>
      </c>
      <c r="S142" s="2">
        <f>SUM(T142,W142)</f>
        <v>0</v>
      </c>
      <c r="T142" s="2">
        <f>SUM(U142,V142)</f>
        <v>0</v>
      </c>
      <c r="U142" s="14">
        <v>0</v>
      </c>
      <c r="V142" s="14">
        <v>0</v>
      </c>
      <c r="W142" s="2">
        <f>SUM(X142,Y142)</f>
        <v>0</v>
      </c>
      <c r="X142" s="14">
        <v>0</v>
      </c>
      <c r="Y142" s="14">
        <v>0</v>
      </c>
    </row>
    <row r="143" spans="1:25" ht="12.75" customHeight="1">
      <c r="A143" s="82"/>
      <c r="B143" s="90"/>
      <c r="C143" s="1" t="s">
        <v>21</v>
      </c>
      <c r="D143" s="2">
        <v>48</v>
      </c>
      <c r="E143" s="2">
        <v>48</v>
      </c>
      <c r="F143" s="2">
        <v>31</v>
      </c>
      <c r="G143" s="2">
        <v>3</v>
      </c>
      <c r="H143" s="2">
        <v>28</v>
      </c>
      <c r="I143" s="2">
        <v>17</v>
      </c>
      <c r="J143" s="2">
        <v>8</v>
      </c>
      <c r="K143" s="2">
        <v>9</v>
      </c>
      <c r="L143" s="2">
        <f>SUM(M143,P143)</f>
        <v>0</v>
      </c>
      <c r="M143" s="2">
        <f>SUM(N143,O143)</f>
        <v>0</v>
      </c>
      <c r="N143" s="2">
        <v>0</v>
      </c>
      <c r="O143" s="2">
        <v>0</v>
      </c>
      <c r="P143" s="2">
        <f>SUM(Q143,R143)</f>
        <v>0</v>
      </c>
      <c r="Q143" s="2">
        <v>0</v>
      </c>
      <c r="R143" s="2">
        <v>0</v>
      </c>
      <c r="S143" s="2">
        <f>SUM(T143,W143)</f>
        <v>0</v>
      </c>
      <c r="T143" s="2">
        <f>SUM(U143,V143)</f>
        <v>0</v>
      </c>
      <c r="U143" s="2">
        <v>0</v>
      </c>
      <c r="V143" s="2">
        <v>0</v>
      </c>
      <c r="W143" s="2">
        <f>SUM(X143,Y143)</f>
        <v>0</v>
      </c>
      <c r="X143" s="2">
        <v>0</v>
      </c>
      <c r="Y143" s="2">
        <v>0</v>
      </c>
    </row>
    <row r="144" spans="1:25" ht="12.75" customHeight="1">
      <c r="A144" s="82"/>
      <c r="B144" s="91" t="s">
        <v>23</v>
      </c>
      <c r="C144" s="91"/>
      <c r="D144" s="16">
        <f>SUM(D140:D143)</f>
        <v>199</v>
      </c>
      <c r="E144" s="16">
        <f aca="true" t="shared" si="35" ref="E144:Y144">SUM(E140:E143)</f>
        <v>194</v>
      </c>
      <c r="F144" s="16">
        <f t="shared" si="35"/>
        <v>174</v>
      </c>
      <c r="G144" s="16">
        <f t="shared" si="35"/>
        <v>34</v>
      </c>
      <c r="H144" s="16">
        <f t="shared" si="35"/>
        <v>140</v>
      </c>
      <c r="I144" s="16">
        <f t="shared" si="35"/>
        <v>20</v>
      </c>
      <c r="J144" s="16">
        <f t="shared" si="35"/>
        <v>9</v>
      </c>
      <c r="K144" s="16">
        <f t="shared" si="35"/>
        <v>11</v>
      </c>
      <c r="L144" s="16">
        <f t="shared" si="35"/>
        <v>4</v>
      </c>
      <c r="M144" s="16">
        <f t="shared" si="35"/>
        <v>4</v>
      </c>
      <c r="N144" s="16">
        <f t="shared" si="35"/>
        <v>1</v>
      </c>
      <c r="O144" s="16">
        <f t="shared" si="35"/>
        <v>3</v>
      </c>
      <c r="P144" s="16">
        <f t="shared" si="35"/>
        <v>0</v>
      </c>
      <c r="Q144" s="16">
        <f t="shared" si="35"/>
        <v>0</v>
      </c>
      <c r="R144" s="16">
        <f t="shared" si="35"/>
        <v>0</v>
      </c>
      <c r="S144" s="16">
        <f t="shared" si="35"/>
        <v>1</v>
      </c>
      <c r="T144" s="16">
        <f t="shared" si="35"/>
        <v>0</v>
      </c>
      <c r="U144" s="16">
        <f t="shared" si="35"/>
        <v>0</v>
      </c>
      <c r="V144" s="16">
        <f t="shared" si="35"/>
        <v>0</v>
      </c>
      <c r="W144" s="16">
        <f t="shared" si="35"/>
        <v>1</v>
      </c>
      <c r="X144" s="16">
        <f t="shared" si="35"/>
        <v>0</v>
      </c>
      <c r="Y144" s="16">
        <f t="shared" si="35"/>
        <v>1</v>
      </c>
    </row>
    <row r="145" spans="1:25" ht="12.75" customHeight="1">
      <c r="A145" s="82"/>
      <c r="B145" s="90" t="s">
        <v>64</v>
      </c>
      <c r="C145" s="12" t="s">
        <v>18</v>
      </c>
      <c r="D145" s="2">
        <v>55</v>
      </c>
      <c r="E145" s="2">
        <v>49</v>
      </c>
      <c r="F145" s="2">
        <v>49</v>
      </c>
      <c r="G145" s="2">
        <v>12</v>
      </c>
      <c r="H145" s="2">
        <v>37</v>
      </c>
      <c r="I145" s="2">
        <v>0</v>
      </c>
      <c r="J145" s="2">
        <v>0</v>
      </c>
      <c r="K145" s="2">
        <v>0</v>
      </c>
      <c r="L145" s="2">
        <v>6</v>
      </c>
      <c r="M145" s="2">
        <v>6</v>
      </c>
      <c r="N145" s="2">
        <v>1</v>
      </c>
      <c r="O145" s="2">
        <v>5</v>
      </c>
      <c r="P145" s="2">
        <f>SUM(Q145,R145)</f>
        <v>0</v>
      </c>
      <c r="Q145" s="2">
        <v>0</v>
      </c>
      <c r="R145" s="2">
        <v>0</v>
      </c>
      <c r="S145" s="2">
        <f>SUM(T145,W145)</f>
        <v>0</v>
      </c>
      <c r="T145" s="2">
        <f>SUM(U145,V145)</f>
        <v>0</v>
      </c>
      <c r="U145" s="2">
        <v>0</v>
      </c>
      <c r="V145" s="2">
        <v>0</v>
      </c>
      <c r="W145" s="2">
        <f>SUM(X145,Y145)</f>
        <v>0</v>
      </c>
      <c r="X145" s="2">
        <v>0</v>
      </c>
      <c r="Y145" s="2">
        <v>0</v>
      </c>
    </row>
    <row r="146" spans="1:25" ht="12.75" customHeight="1">
      <c r="A146" s="82"/>
      <c r="B146" s="90"/>
      <c r="C146" s="1" t="s">
        <v>19</v>
      </c>
      <c r="D146" s="2">
        <v>63</v>
      </c>
      <c r="E146" s="2">
        <v>58</v>
      </c>
      <c r="F146" s="2">
        <v>57</v>
      </c>
      <c r="G146" s="2">
        <v>12</v>
      </c>
      <c r="H146" s="2">
        <v>45</v>
      </c>
      <c r="I146" s="2">
        <v>1</v>
      </c>
      <c r="J146" s="2">
        <v>0</v>
      </c>
      <c r="K146" s="2">
        <v>1</v>
      </c>
      <c r="L146" s="2">
        <v>5</v>
      </c>
      <c r="M146" s="2">
        <v>4</v>
      </c>
      <c r="N146" s="2">
        <v>0</v>
      </c>
      <c r="O146" s="2">
        <v>4</v>
      </c>
      <c r="P146" s="2">
        <v>1</v>
      </c>
      <c r="Q146" s="2">
        <v>1</v>
      </c>
      <c r="R146" s="2">
        <v>0</v>
      </c>
      <c r="S146" s="2">
        <f>SUM(T146,W146)</f>
        <v>0</v>
      </c>
      <c r="T146" s="2">
        <f>SUM(U146,V146)</f>
        <v>0</v>
      </c>
      <c r="U146" s="2">
        <v>0</v>
      </c>
      <c r="V146" s="2">
        <v>0</v>
      </c>
      <c r="W146" s="2">
        <f>SUM(X146,Y146)</f>
        <v>0</v>
      </c>
      <c r="X146" s="2">
        <v>0</v>
      </c>
      <c r="Y146" s="2">
        <v>0</v>
      </c>
    </row>
    <row r="147" spans="1:25" ht="12.75" customHeight="1">
      <c r="A147" s="82"/>
      <c r="B147" s="90"/>
      <c r="C147" s="13" t="s">
        <v>20</v>
      </c>
      <c r="D147" s="2">
        <v>59</v>
      </c>
      <c r="E147" s="2">
        <v>53</v>
      </c>
      <c r="F147" s="2">
        <v>51</v>
      </c>
      <c r="G147" s="14">
        <v>3</v>
      </c>
      <c r="H147" s="14">
        <v>48</v>
      </c>
      <c r="I147" s="2">
        <v>2</v>
      </c>
      <c r="J147" s="14">
        <v>0</v>
      </c>
      <c r="K147" s="14">
        <v>2</v>
      </c>
      <c r="L147" s="2">
        <v>6</v>
      </c>
      <c r="M147" s="2">
        <v>6</v>
      </c>
      <c r="N147" s="2">
        <v>2</v>
      </c>
      <c r="O147" s="14">
        <v>4</v>
      </c>
      <c r="P147" s="2">
        <v>0</v>
      </c>
      <c r="Q147" s="14">
        <v>0</v>
      </c>
      <c r="R147" s="14">
        <v>0</v>
      </c>
      <c r="S147" s="2">
        <f>SUM(T147,W147)</f>
        <v>0</v>
      </c>
      <c r="T147" s="2">
        <f>SUM(U147,V147)</f>
        <v>0</v>
      </c>
      <c r="U147" s="14">
        <v>0</v>
      </c>
      <c r="V147" s="14">
        <v>0</v>
      </c>
      <c r="W147" s="2">
        <f>SUM(X147,Y147)</f>
        <v>0</v>
      </c>
      <c r="X147" s="14">
        <v>0</v>
      </c>
      <c r="Y147" s="14">
        <v>0</v>
      </c>
    </row>
    <row r="148" spans="1:25" ht="12.75" customHeight="1">
      <c r="A148" s="82"/>
      <c r="B148" s="90"/>
      <c r="C148" s="1" t="s">
        <v>21</v>
      </c>
      <c r="D148" s="2">
        <v>55</v>
      </c>
      <c r="E148" s="2">
        <v>50</v>
      </c>
      <c r="F148" s="2">
        <v>37</v>
      </c>
      <c r="G148" s="2">
        <v>4</v>
      </c>
      <c r="H148" s="2">
        <v>33</v>
      </c>
      <c r="I148" s="2">
        <v>13</v>
      </c>
      <c r="J148" s="2">
        <v>3</v>
      </c>
      <c r="K148" s="2">
        <v>10</v>
      </c>
      <c r="L148" s="2">
        <v>5</v>
      </c>
      <c r="M148" s="2">
        <v>5</v>
      </c>
      <c r="N148" s="2">
        <v>1</v>
      </c>
      <c r="O148" s="2">
        <v>4</v>
      </c>
      <c r="P148" s="2">
        <f>SUM(Q148,R148)</f>
        <v>0</v>
      </c>
      <c r="Q148" s="2">
        <v>0</v>
      </c>
      <c r="R148" s="2">
        <v>0</v>
      </c>
      <c r="S148" s="2">
        <f>SUM(T148,W148)</f>
        <v>0</v>
      </c>
      <c r="T148" s="2">
        <f>SUM(U148,V148)</f>
        <v>0</v>
      </c>
      <c r="U148" s="2">
        <v>0</v>
      </c>
      <c r="V148" s="2">
        <v>0</v>
      </c>
      <c r="W148" s="2">
        <f>SUM(X148,Y148)</f>
        <v>0</v>
      </c>
      <c r="X148" s="2">
        <v>0</v>
      </c>
      <c r="Y148" s="2">
        <v>0</v>
      </c>
    </row>
    <row r="149" spans="1:25" ht="12.75" customHeight="1">
      <c r="A149" s="82"/>
      <c r="B149" s="91" t="s">
        <v>23</v>
      </c>
      <c r="C149" s="91"/>
      <c r="D149" s="16">
        <f>SUM(D145:D148)</f>
        <v>232</v>
      </c>
      <c r="E149" s="16">
        <f aca="true" t="shared" si="36" ref="E149:Y149">SUM(E145:E148)</f>
        <v>210</v>
      </c>
      <c r="F149" s="16">
        <f t="shared" si="36"/>
        <v>194</v>
      </c>
      <c r="G149" s="16">
        <f t="shared" si="36"/>
        <v>31</v>
      </c>
      <c r="H149" s="16">
        <f t="shared" si="36"/>
        <v>163</v>
      </c>
      <c r="I149" s="16">
        <f t="shared" si="36"/>
        <v>16</v>
      </c>
      <c r="J149" s="16">
        <f t="shared" si="36"/>
        <v>3</v>
      </c>
      <c r="K149" s="16">
        <f t="shared" si="36"/>
        <v>13</v>
      </c>
      <c r="L149" s="16">
        <f t="shared" si="36"/>
        <v>22</v>
      </c>
      <c r="M149" s="16">
        <f t="shared" si="36"/>
        <v>21</v>
      </c>
      <c r="N149" s="16">
        <f t="shared" si="36"/>
        <v>4</v>
      </c>
      <c r="O149" s="16">
        <f t="shared" si="36"/>
        <v>17</v>
      </c>
      <c r="P149" s="16">
        <f t="shared" si="36"/>
        <v>1</v>
      </c>
      <c r="Q149" s="16">
        <f t="shared" si="36"/>
        <v>1</v>
      </c>
      <c r="R149" s="16">
        <f t="shared" si="36"/>
        <v>0</v>
      </c>
      <c r="S149" s="16">
        <f t="shared" si="36"/>
        <v>0</v>
      </c>
      <c r="T149" s="16">
        <f t="shared" si="36"/>
        <v>0</v>
      </c>
      <c r="U149" s="16">
        <f t="shared" si="36"/>
        <v>0</v>
      </c>
      <c r="V149" s="16">
        <f t="shared" si="36"/>
        <v>0</v>
      </c>
      <c r="W149" s="16">
        <f t="shared" si="36"/>
        <v>0</v>
      </c>
      <c r="X149" s="16">
        <f t="shared" si="36"/>
        <v>0</v>
      </c>
      <c r="Y149" s="16">
        <f t="shared" si="36"/>
        <v>0</v>
      </c>
    </row>
    <row r="150" spans="1:25" ht="12.75" customHeight="1">
      <c r="A150" s="82"/>
      <c r="B150" s="91" t="s">
        <v>25</v>
      </c>
      <c r="C150" s="91"/>
      <c r="D150" s="35">
        <f>SUM(D134,D139,D144,D149)</f>
        <v>665</v>
      </c>
      <c r="E150" s="35">
        <f aca="true" t="shared" si="37" ref="E150:Y150">SUM(E134,E139,E144,E149)</f>
        <v>636</v>
      </c>
      <c r="F150" s="35">
        <f t="shared" si="37"/>
        <v>591</v>
      </c>
      <c r="G150" s="35">
        <f t="shared" si="37"/>
        <v>218</v>
      </c>
      <c r="H150" s="35">
        <f t="shared" si="37"/>
        <v>373</v>
      </c>
      <c r="I150" s="35">
        <f t="shared" si="37"/>
        <v>45</v>
      </c>
      <c r="J150" s="35">
        <f t="shared" si="37"/>
        <v>20</v>
      </c>
      <c r="K150" s="35">
        <f t="shared" si="37"/>
        <v>25</v>
      </c>
      <c r="L150" s="35">
        <f t="shared" si="37"/>
        <v>28</v>
      </c>
      <c r="M150" s="35">
        <f t="shared" si="37"/>
        <v>27</v>
      </c>
      <c r="N150" s="35">
        <f t="shared" si="37"/>
        <v>7</v>
      </c>
      <c r="O150" s="35">
        <f t="shared" si="37"/>
        <v>20</v>
      </c>
      <c r="P150" s="35">
        <f t="shared" si="37"/>
        <v>1</v>
      </c>
      <c r="Q150" s="35">
        <f t="shared" si="37"/>
        <v>1</v>
      </c>
      <c r="R150" s="35">
        <f t="shared" si="37"/>
        <v>0</v>
      </c>
      <c r="S150" s="35">
        <f t="shared" si="37"/>
        <v>1</v>
      </c>
      <c r="T150" s="35">
        <f t="shared" si="37"/>
        <v>0</v>
      </c>
      <c r="U150" s="35">
        <f t="shared" si="37"/>
        <v>0</v>
      </c>
      <c r="V150" s="35">
        <f t="shared" si="37"/>
        <v>0</v>
      </c>
      <c r="W150" s="35">
        <f t="shared" si="37"/>
        <v>1</v>
      </c>
      <c r="X150" s="35">
        <f t="shared" si="37"/>
        <v>0</v>
      </c>
      <c r="Y150" s="35">
        <f t="shared" si="37"/>
        <v>1</v>
      </c>
    </row>
    <row r="151" spans="1:25" ht="12" customHeight="1">
      <c r="A151" s="82"/>
      <c r="B151" s="91" t="s">
        <v>27</v>
      </c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</row>
    <row r="152" spans="1:25" ht="15" customHeight="1">
      <c r="A152" s="82"/>
      <c r="B152" s="76" t="s">
        <v>56</v>
      </c>
      <c r="C152" s="21" t="s">
        <v>18</v>
      </c>
      <c r="D152" s="2">
        <v>17</v>
      </c>
      <c r="E152" s="2">
        <v>17</v>
      </c>
      <c r="F152" s="2">
        <v>17</v>
      </c>
      <c r="G152" s="2">
        <v>15</v>
      </c>
      <c r="H152" s="2">
        <v>2</v>
      </c>
      <c r="I152" s="2">
        <f>SUM(J152,K152)</f>
        <v>0</v>
      </c>
      <c r="J152" s="2">
        <v>0</v>
      </c>
      <c r="K152" s="2">
        <v>0</v>
      </c>
      <c r="L152" s="2">
        <f>SUM(M152,P152)</f>
        <v>0</v>
      </c>
      <c r="M152" s="2">
        <f>SUM(N152,O152)</f>
        <v>0</v>
      </c>
      <c r="N152" s="2">
        <v>0</v>
      </c>
      <c r="O152" s="2">
        <v>0</v>
      </c>
      <c r="P152" s="2">
        <f>SUM(Q152,R152)</f>
        <v>0</v>
      </c>
      <c r="Q152" s="2">
        <v>0</v>
      </c>
      <c r="R152" s="2">
        <v>0</v>
      </c>
      <c r="S152" s="2">
        <f>SUM(T152,W152)</f>
        <v>0</v>
      </c>
      <c r="T152" s="2">
        <f>SUM(U152,V152)</f>
        <v>0</v>
      </c>
      <c r="U152" s="2">
        <v>0</v>
      </c>
      <c r="V152" s="2">
        <v>0</v>
      </c>
      <c r="W152" s="2">
        <f>SUM(X152,Y152)</f>
        <v>0</v>
      </c>
      <c r="X152" s="2">
        <v>0</v>
      </c>
      <c r="Y152" s="2">
        <v>0</v>
      </c>
    </row>
    <row r="153" spans="1:25" ht="12.75">
      <c r="A153" s="82"/>
      <c r="B153" s="76"/>
      <c r="C153" s="21" t="s">
        <v>19</v>
      </c>
      <c r="D153" s="2">
        <v>13</v>
      </c>
      <c r="E153" s="2">
        <v>13</v>
      </c>
      <c r="F153" s="2">
        <v>13</v>
      </c>
      <c r="G153" s="2">
        <v>12</v>
      </c>
      <c r="H153" s="2">
        <v>1</v>
      </c>
      <c r="I153" s="2">
        <v>0</v>
      </c>
      <c r="J153" s="2">
        <v>0</v>
      </c>
      <c r="K153" s="2">
        <v>0</v>
      </c>
      <c r="L153" s="2">
        <f>SUM(M153,P153)</f>
        <v>0</v>
      </c>
      <c r="M153" s="2">
        <f>SUM(N153,O153)</f>
        <v>0</v>
      </c>
      <c r="N153" s="2"/>
      <c r="O153" s="2"/>
      <c r="P153" s="2">
        <f>SUM(Q153,R153)</f>
        <v>0</v>
      </c>
      <c r="Q153" s="2"/>
      <c r="R153" s="2"/>
      <c r="S153" s="2">
        <f>SUM(T153,W153)</f>
        <v>0</v>
      </c>
      <c r="T153" s="2">
        <f>SUM(U153,V153)</f>
        <v>0</v>
      </c>
      <c r="U153" s="2"/>
      <c r="V153" s="2"/>
      <c r="W153" s="2">
        <f>SUM(X153,Y153)</f>
        <v>0</v>
      </c>
      <c r="X153" s="2"/>
      <c r="Y153" s="2"/>
    </row>
    <row r="154" spans="1:25" ht="15" customHeight="1">
      <c r="A154" s="82"/>
      <c r="B154" s="91" t="s">
        <v>23</v>
      </c>
      <c r="C154" s="91"/>
      <c r="D154" s="35">
        <f>SUM(D152,D153)</f>
        <v>30</v>
      </c>
      <c r="E154" s="35">
        <f aca="true" t="shared" si="38" ref="E154:Y154">SUM(E152,E153)</f>
        <v>30</v>
      </c>
      <c r="F154" s="35">
        <f t="shared" si="38"/>
        <v>30</v>
      </c>
      <c r="G154" s="35">
        <f t="shared" si="38"/>
        <v>27</v>
      </c>
      <c r="H154" s="35">
        <f t="shared" si="38"/>
        <v>3</v>
      </c>
      <c r="I154" s="35">
        <f t="shared" si="38"/>
        <v>0</v>
      </c>
      <c r="J154" s="35">
        <f t="shared" si="38"/>
        <v>0</v>
      </c>
      <c r="K154" s="35">
        <f t="shared" si="38"/>
        <v>0</v>
      </c>
      <c r="L154" s="35">
        <f t="shared" si="38"/>
        <v>0</v>
      </c>
      <c r="M154" s="35">
        <f t="shared" si="38"/>
        <v>0</v>
      </c>
      <c r="N154" s="35">
        <f t="shared" si="38"/>
        <v>0</v>
      </c>
      <c r="O154" s="35">
        <f t="shared" si="38"/>
        <v>0</v>
      </c>
      <c r="P154" s="35">
        <f t="shared" si="38"/>
        <v>0</v>
      </c>
      <c r="Q154" s="35">
        <f t="shared" si="38"/>
        <v>0</v>
      </c>
      <c r="R154" s="35">
        <f t="shared" si="38"/>
        <v>0</v>
      </c>
      <c r="S154" s="35">
        <f t="shared" si="38"/>
        <v>0</v>
      </c>
      <c r="T154" s="35">
        <f t="shared" si="38"/>
        <v>0</v>
      </c>
      <c r="U154" s="35">
        <f t="shared" si="38"/>
        <v>0</v>
      </c>
      <c r="V154" s="35">
        <f t="shared" si="38"/>
        <v>0</v>
      </c>
      <c r="W154" s="35">
        <f t="shared" si="38"/>
        <v>0</v>
      </c>
      <c r="X154" s="35">
        <f t="shared" si="38"/>
        <v>0</v>
      </c>
      <c r="Y154" s="35">
        <f t="shared" si="38"/>
        <v>0</v>
      </c>
    </row>
    <row r="155" spans="1:25" ht="15" customHeight="1">
      <c r="A155" s="82"/>
      <c r="B155" s="76" t="s">
        <v>57</v>
      </c>
      <c r="C155" s="21" t="s">
        <v>18</v>
      </c>
      <c r="D155" s="2">
        <v>20</v>
      </c>
      <c r="E155" s="2">
        <v>20</v>
      </c>
      <c r="F155" s="2">
        <v>19</v>
      </c>
      <c r="G155" s="2">
        <v>14</v>
      </c>
      <c r="H155" s="2">
        <v>5</v>
      </c>
      <c r="I155" s="2">
        <v>1</v>
      </c>
      <c r="J155" s="2">
        <v>1</v>
      </c>
      <c r="K155" s="2">
        <v>0</v>
      </c>
      <c r="L155" s="2">
        <f>SUM(M155,P155)</f>
        <v>0</v>
      </c>
      <c r="M155" s="2">
        <f>SUM(N155,O155)</f>
        <v>0</v>
      </c>
      <c r="N155" s="2">
        <v>0</v>
      </c>
      <c r="O155" s="2">
        <v>0</v>
      </c>
      <c r="P155" s="2">
        <f>SUM(Q155,R155)</f>
        <v>0</v>
      </c>
      <c r="Q155" s="2">
        <v>0</v>
      </c>
      <c r="R155" s="2">
        <v>0</v>
      </c>
      <c r="S155" s="2">
        <f>SUM(T155,W155)</f>
        <v>0</v>
      </c>
      <c r="T155" s="2">
        <f>SUM(U155,V155)</f>
        <v>0</v>
      </c>
      <c r="U155" s="2">
        <v>0</v>
      </c>
      <c r="V155" s="2">
        <v>0</v>
      </c>
      <c r="W155" s="2">
        <f>SUM(X155,Y155)</f>
        <v>0</v>
      </c>
      <c r="X155" s="2">
        <v>0</v>
      </c>
      <c r="Y155" s="2">
        <v>0</v>
      </c>
    </row>
    <row r="156" spans="1:25" ht="15" customHeight="1">
      <c r="A156" s="82"/>
      <c r="B156" s="76"/>
      <c r="C156" s="21" t="s">
        <v>19</v>
      </c>
      <c r="D156" s="2">
        <v>12</v>
      </c>
      <c r="E156" s="2">
        <v>12</v>
      </c>
      <c r="F156" s="2">
        <v>12</v>
      </c>
      <c r="G156" s="2">
        <v>8</v>
      </c>
      <c r="H156" s="2">
        <v>4</v>
      </c>
      <c r="I156" s="2">
        <f>SUM(J156,K156)</f>
        <v>0</v>
      </c>
      <c r="J156" s="2">
        <v>0</v>
      </c>
      <c r="K156" s="2">
        <v>0</v>
      </c>
      <c r="L156" s="2">
        <f>SUM(M156,P156)</f>
        <v>0</v>
      </c>
      <c r="M156" s="2">
        <f>SUM(N156,O156)</f>
        <v>0</v>
      </c>
      <c r="N156" s="2">
        <v>0</v>
      </c>
      <c r="O156" s="2"/>
      <c r="P156" s="2">
        <f>SUM(Q156,R156)</f>
        <v>0</v>
      </c>
      <c r="Q156" s="2"/>
      <c r="R156" s="2"/>
      <c r="S156" s="2">
        <f>SUM(T156,W156)</f>
        <v>0</v>
      </c>
      <c r="T156" s="2">
        <f>SUM(U156,V156)</f>
        <v>0</v>
      </c>
      <c r="U156" s="2"/>
      <c r="V156" s="2"/>
      <c r="W156" s="2">
        <f>SUM(X156,Y156)</f>
        <v>0</v>
      </c>
      <c r="X156" s="2"/>
      <c r="Y156" s="2"/>
    </row>
    <row r="157" spans="1:25" ht="15" customHeight="1">
      <c r="A157" s="82"/>
      <c r="B157" s="91" t="s">
        <v>23</v>
      </c>
      <c r="C157" s="91"/>
      <c r="D157" s="35">
        <f>SUM(D155,D156)</f>
        <v>32</v>
      </c>
      <c r="E157" s="35">
        <f aca="true" t="shared" si="39" ref="E157:Y157">SUM(E155,E156)</f>
        <v>32</v>
      </c>
      <c r="F157" s="35">
        <f t="shared" si="39"/>
        <v>31</v>
      </c>
      <c r="G157" s="35">
        <f t="shared" si="39"/>
        <v>22</v>
      </c>
      <c r="H157" s="35">
        <f t="shared" si="39"/>
        <v>9</v>
      </c>
      <c r="I157" s="35">
        <f t="shared" si="39"/>
        <v>1</v>
      </c>
      <c r="J157" s="35">
        <f t="shared" si="39"/>
        <v>1</v>
      </c>
      <c r="K157" s="35">
        <f t="shared" si="39"/>
        <v>0</v>
      </c>
      <c r="L157" s="35">
        <f t="shared" si="39"/>
        <v>0</v>
      </c>
      <c r="M157" s="35">
        <f t="shared" si="39"/>
        <v>0</v>
      </c>
      <c r="N157" s="35">
        <f t="shared" si="39"/>
        <v>0</v>
      </c>
      <c r="O157" s="35">
        <f t="shared" si="39"/>
        <v>0</v>
      </c>
      <c r="P157" s="35">
        <f t="shared" si="39"/>
        <v>0</v>
      </c>
      <c r="Q157" s="35">
        <f t="shared" si="39"/>
        <v>0</v>
      </c>
      <c r="R157" s="35">
        <f t="shared" si="39"/>
        <v>0</v>
      </c>
      <c r="S157" s="35">
        <f t="shared" si="39"/>
        <v>0</v>
      </c>
      <c r="T157" s="35">
        <f t="shared" si="39"/>
        <v>0</v>
      </c>
      <c r="U157" s="35">
        <f t="shared" si="39"/>
        <v>0</v>
      </c>
      <c r="V157" s="35">
        <f t="shared" si="39"/>
        <v>0</v>
      </c>
      <c r="W157" s="35">
        <f t="shared" si="39"/>
        <v>0</v>
      </c>
      <c r="X157" s="35">
        <f t="shared" si="39"/>
        <v>0</v>
      </c>
      <c r="Y157" s="35">
        <f t="shared" si="39"/>
        <v>0</v>
      </c>
    </row>
    <row r="158" spans="1:25" ht="15" customHeight="1">
      <c r="A158" s="82"/>
      <c r="B158" s="96" t="s">
        <v>58</v>
      </c>
      <c r="C158" s="21" t="s">
        <v>18</v>
      </c>
      <c r="D158" s="2">
        <v>29</v>
      </c>
      <c r="E158" s="2">
        <v>28</v>
      </c>
      <c r="F158" s="2">
        <v>28</v>
      </c>
      <c r="G158" s="2">
        <v>10</v>
      </c>
      <c r="H158" s="2">
        <v>18</v>
      </c>
      <c r="I158" s="2">
        <v>0</v>
      </c>
      <c r="J158" s="2">
        <v>0</v>
      </c>
      <c r="K158" s="2">
        <v>0</v>
      </c>
      <c r="L158" s="2">
        <v>1</v>
      </c>
      <c r="M158" s="2">
        <v>1</v>
      </c>
      <c r="N158" s="2">
        <v>0</v>
      </c>
      <c r="O158" s="2">
        <v>1</v>
      </c>
      <c r="P158" s="2">
        <f>SUM(Q158,R158)</f>
        <v>0</v>
      </c>
      <c r="Q158" s="2">
        <v>0</v>
      </c>
      <c r="R158" s="2">
        <v>0</v>
      </c>
      <c r="S158" s="2">
        <f>SUM(T158,W158)</f>
        <v>0</v>
      </c>
      <c r="T158" s="2">
        <f>SUM(U158,V158)</f>
        <v>0</v>
      </c>
      <c r="U158" s="2">
        <v>0</v>
      </c>
      <c r="V158" s="2">
        <v>0</v>
      </c>
      <c r="W158" s="2">
        <f>SUM(X158,Y158)</f>
        <v>0</v>
      </c>
      <c r="X158" s="2">
        <v>0</v>
      </c>
      <c r="Y158" s="2">
        <v>0</v>
      </c>
    </row>
    <row r="159" spans="1:25" ht="19.5" customHeight="1">
      <c r="A159" s="82"/>
      <c r="B159" s="96"/>
      <c r="C159" s="21" t="s">
        <v>19</v>
      </c>
      <c r="D159" s="2">
        <v>17</v>
      </c>
      <c r="E159" s="2">
        <v>16</v>
      </c>
      <c r="F159" s="2">
        <v>16</v>
      </c>
      <c r="G159" s="2">
        <v>2</v>
      </c>
      <c r="H159" s="2">
        <v>14</v>
      </c>
      <c r="I159" s="2">
        <v>0</v>
      </c>
      <c r="J159" s="2">
        <v>0</v>
      </c>
      <c r="K159" s="2">
        <v>0</v>
      </c>
      <c r="L159" s="2">
        <v>1</v>
      </c>
      <c r="M159" s="2">
        <v>1</v>
      </c>
      <c r="N159" s="2">
        <v>1</v>
      </c>
      <c r="O159" s="2">
        <v>0</v>
      </c>
      <c r="P159" s="2">
        <f>SUM(Q159,R159)</f>
        <v>0</v>
      </c>
      <c r="Q159" s="2">
        <v>0</v>
      </c>
      <c r="R159" s="2">
        <v>0</v>
      </c>
      <c r="S159" s="2">
        <f>SUM(T159,W159)</f>
        <v>0</v>
      </c>
      <c r="T159" s="2">
        <f>SUM(U159,V159)</f>
        <v>0</v>
      </c>
      <c r="U159" s="2">
        <v>0</v>
      </c>
      <c r="V159" s="2">
        <v>0</v>
      </c>
      <c r="W159" s="2">
        <f>SUM(X159,Y159)</f>
        <v>0</v>
      </c>
      <c r="X159" s="2">
        <v>0</v>
      </c>
      <c r="Y159" s="2">
        <v>0</v>
      </c>
    </row>
    <row r="160" spans="1:25" ht="15" customHeight="1">
      <c r="A160" s="82"/>
      <c r="B160" s="91" t="s">
        <v>23</v>
      </c>
      <c r="C160" s="91"/>
      <c r="D160" s="35">
        <f>SUM(D158,D159)</f>
        <v>46</v>
      </c>
      <c r="E160" s="35">
        <f aca="true" t="shared" si="40" ref="E160:Y160">SUM(E158,E159)</f>
        <v>44</v>
      </c>
      <c r="F160" s="35">
        <f t="shared" si="40"/>
        <v>44</v>
      </c>
      <c r="G160" s="35">
        <f t="shared" si="40"/>
        <v>12</v>
      </c>
      <c r="H160" s="35">
        <f t="shared" si="40"/>
        <v>32</v>
      </c>
      <c r="I160" s="35">
        <f t="shared" si="40"/>
        <v>0</v>
      </c>
      <c r="J160" s="35">
        <f t="shared" si="40"/>
        <v>0</v>
      </c>
      <c r="K160" s="35">
        <f t="shared" si="40"/>
        <v>0</v>
      </c>
      <c r="L160" s="35">
        <f t="shared" si="40"/>
        <v>2</v>
      </c>
      <c r="M160" s="35">
        <f t="shared" si="40"/>
        <v>2</v>
      </c>
      <c r="N160" s="35">
        <f t="shared" si="40"/>
        <v>1</v>
      </c>
      <c r="O160" s="35">
        <f t="shared" si="40"/>
        <v>1</v>
      </c>
      <c r="P160" s="35">
        <f t="shared" si="40"/>
        <v>0</v>
      </c>
      <c r="Q160" s="35">
        <f t="shared" si="40"/>
        <v>0</v>
      </c>
      <c r="R160" s="35">
        <f t="shared" si="40"/>
        <v>0</v>
      </c>
      <c r="S160" s="35">
        <f t="shared" si="40"/>
        <v>0</v>
      </c>
      <c r="T160" s="35">
        <f t="shared" si="40"/>
        <v>0</v>
      </c>
      <c r="U160" s="35">
        <f t="shared" si="40"/>
        <v>0</v>
      </c>
      <c r="V160" s="35">
        <f t="shared" si="40"/>
        <v>0</v>
      </c>
      <c r="W160" s="35">
        <f t="shared" si="40"/>
        <v>0</v>
      </c>
      <c r="X160" s="35">
        <f t="shared" si="40"/>
        <v>0</v>
      </c>
      <c r="Y160" s="35">
        <f t="shared" si="40"/>
        <v>0</v>
      </c>
    </row>
    <row r="161" spans="1:25" ht="15" customHeight="1">
      <c r="A161" s="82"/>
      <c r="B161" s="107" t="s">
        <v>60</v>
      </c>
      <c r="C161" s="21" t="s">
        <v>18</v>
      </c>
      <c r="D161" s="2">
        <v>20</v>
      </c>
      <c r="E161" s="2">
        <v>20</v>
      </c>
      <c r="F161" s="2">
        <v>19</v>
      </c>
      <c r="G161" s="2">
        <v>7</v>
      </c>
      <c r="H161" s="2">
        <v>12</v>
      </c>
      <c r="I161" s="2">
        <v>1</v>
      </c>
      <c r="J161" s="2">
        <v>1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f>SUM(Q161,R161)</f>
        <v>0</v>
      </c>
      <c r="Q161" s="2">
        <v>0</v>
      </c>
      <c r="R161" s="2">
        <v>0</v>
      </c>
      <c r="S161" s="2">
        <f>SUM(T161,W161)</f>
        <v>0</v>
      </c>
      <c r="T161" s="2">
        <f>SUM(U161,V161)</f>
        <v>0</v>
      </c>
      <c r="U161" s="2">
        <v>0</v>
      </c>
      <c r="V161" s="2">
        <v>0</v>
      </c>
      <c r="W161" s="2">
        <f>SUM(X161,Y161)</f>
        <v>0</v>
      </c>
      <c r="X161" s="2">
        <v>0</v>
      </c>
      <c r="Y161" s="2">
        <v>0</v>
      </c>
    </row>
    <row r="162" spans="1:25" ht="13.5" customHeight="1">
      <c r="A162" s="82"/>
      <c r="B162" s="76"/>
      <c r="C162" s="21" t="s">
        <v>19</v>
      </c>
      <c r="D162" s="2">
        <v>18</v>
      </c>
      <c r="E162" s="2">
        <v>18</v>
      </c>
      <c r="F162" s="2">
        <v>18</v>
      </c>
      <c r="G162" s="2">
        <v>7</v>
      </c>
      <c r="H162" s="2">
        <v>11</v>
      </c>
      <c r="I162" s="2">
        <v>0</v>
      </c>
      <c r="J162" s="2">
        <v>0</v>
      </c>
      <c r="K162" s="2">
        <v>0</v>
      </c>
      <c r="L162" s="2">
        <f>SUM(M162,P162)</f>
        <v>0</v>
      </c>
      <c r="M162" s="2">
        <f>SUM(N162,O162)</f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f>SUM(T162,W162)</f>
        <v>0</v>
      </c>
      <c r="T162" s="2">
        <f>SUM(U162,V162)</f>
        <v>0</v>
      </c>
      <c r="U162" s="2">
        <v>0</v>
      </c>
      <c r="V162" s="2">
        <v>0</v>
      </c>
      <c r="W162" s="2">
        <f>SUM(X162,Y162)</f>
        <v>0</v>
      </c>
      <c r="X162" s="2">
        <v>0</v>
      </c>
      <c r="Y162" s="2">
        <v>0</v>
      </c>
    </row>
    <row r="163" spans="1:25" ht="15" customHeight="1">
      <c r="A163" s="82"/>
      <c r="B163" s="91" t="s">
        <v>23</v>
      </c>
      <c r="C163" s="91"/>
      <c r="D163" s="35">
        <f>SUM(D161,D162)</f>
        <v>38</v>
      </c>
      <c r="E163" s="35">
        <f aca="true" t="shared" si="41" ref="E163:Y163">SUM(E161,E162)</f>
        <v>38</v>
      </c>
      <c r="F163" s="35">
        <f t="shared" si="41"/>
        <v>37</v>
      </c>
      <c r="G163" s="35">
        <f t="shared" si="41"/>
        <v>14</v>
      </c>
      <c r="H163" s="35">
        <f t="shared" si="41"/>
        <v>23</v>
      </c>
      <c r="I163" s="35">
        <f t="shared" si="41"/>
        <v>1</v>
      </c>
      <c r="J163" s="35">
        <f t="shared" si="41"/>
        <v>1</v>
      </c>
      <c r="K163" s="35">
        <f t="shared" si="41"/>
        <v>0</v>
      </c>
      <c r="L163" s="35">
        <f t="shared" si="41"/>
        <v>0</v>
      </c>
      <c r="M163" s="35">
        <f t="shared" si="41"/>
        <v>0</v>
      </c>
      <c r="N163" s="35">
        <f t="shared" si="41"/>
        <v>0</v>
      </c>
      <c r="O163" s="35">
        <f t="shared" si="41"/>
        <v>0</v>
      </c>
      <c r="P163" s="35">
        <f t="shared" si="41"/>
        <v>0</v>
      </c>
      <c r="Q163" s="35">
        <f t="shared" si="41"/>
        <v>0</v>
      </c>
      <c r="R163" s="35">
        <f t="shared" si="41"/>
        <v>0</v>
      </c>
      <c r="S163" s="35">
        <f t="shared" si="41"/>
        <v>0</v>
      </c>
      <c r="T163" s="35">
        <f t="shared" si="41"/>
        <v>0</v>
      </c>
      <c r="U163" s="35">
        <f t="shared" si="41"/>
        <v>0</v>
      </c>
      <c r="V163" s="35">
        <f t="shared" si="41"/>
        <v>0</v>
      </c>
      <c r="W163" s="35">
        <f t="shared" si="41"/>
        <v>0</v>
      </c>
      <c r="X163" s="35">
        <f t="shared" si="41"/>
        <v>0</v>
      </c>
      <c r="Y163" s="35">
        <f t="shared" si="41"/>
        <v>0</v>
      </c>
    </row>
    <row r="164" spans="1:25" ht="15" customHeight="1">
      <c r="A164" s="82"/>
      <c r="B164" s="113" t="s">
        <v>59</v>
      </c>
      <c r="C164" s="21" t="s">
        <v>18</v>
      </c>
      <c r="D164" s="2">
        <v>17</v>
      </c>
      <c r="E164" s="2">
        <f>SUM(F164,I164)</f>
        <v>17</v>
      </c>
      <c r="F164" s="2">
        <v>17</v>
      </c>
      <c r="G164" s="2">
        <v>13</v>
      </c>
      <c r="H164" s="2">
        <v>4</v>
      </c>
      <c r="I164" s="2">
        <f>SUM(J164,K164)</f>
        <v>0</v>
      </c>
      <c r="J164" s="2">
        <v>0</v>
      </c>
      <c r="K164" s="2">
        <v>0</v>
      </c>
      <c r="L164" s="2">
        <f>SUM(M164,P164)</f>
        <v>0</v>
      </c>
      <c r="M164" s="2">
        <f>SUM(N164,O164)</f>
        <v>0</v>
      </c>
      <c r="N164" s="2">
        <v>0</v>
      </c>
      <c r="O164" s="2">
        <v>0</v>
      </c>
      <c r="P164" s="2">
        <f>SUM(Q164,R164)</f>
        <v>0</v>
      </c>
      <c r="Q164" s="2">
        <v>0</v>
      </c>
      <c r="R164" s="2">
        <v>0</v>
      </c>
      <c r="S164" s="2">
        <f>SUM(T164,W164)</f>
        <v>0</v>
      </c>
      <c r="T164" s="2">
        <f>SUM(U164,V164)</f>
        <v>0</v>
      </c>
      <c r="U164" s="2">
        <v>0</v>
      </c>
      <c r="V164" s="2">
        <v>0</v>
      </c>
      <c r="W164" s="2">
        <f>SUM(X164,Y164)</f>
        <v>0</v>
      </c>
      <c r="X164" s="2">
        <v>0</v>
      </c>
      <c r="Y164" s="2">
        <v>0</v>
      </c>
    </row>
    <row r="165" spans="1:25" ht="20.25" customHeight="1">
      <c r="A165" s="82"/>
      <c r="B165" s="113"/>
      <c r="C165" s="21" t="s">
        <v>19</v>
      </c>
      <c r="D165" s="2">
        <v>17</v>
      </c>
      <c r="E165" s="2">
        <v>17</v>
      </c>
      <c r="F165" s="2">
        <v>17</v>
      </c>
      <c r="G165" s="2">
        <v>12</v>
      </c>
      <c r="H165" s="2">
        <v>5</v>
      </c>
      <c r="I165" s="2">
        <f>SUM(J165,K165)</f>
        <v>0</v>
      </c>
      <c r="J165" s="2">
        <v>0</v>
      </c>
      <c r="K165" s="2">
        <v>0</v>
      </c>
      <c r="L165" s="2">
        <f>SUM(M165,P165)</f>
        <v>0</v>
      </c>
      <c r="M165" s="2">
        <f>SUM(N165,O165)</f>
        <v>0</v>
      </c>
      <c r="N165" s="2">
        <v>0</v>
      </c>
      <c r="O165" s="2">
        <v>0</v>
      </c>
      <c r="P165" s="2">
        <f>SUM(Q165,R165)</f>
        <v>0</v>
      </c>
      <c r="Q165" s="2">
        <v>0</v>
      </c>
      <c r="R165" s="2">
        <v>0</v>
      </c>
      <c r="S165" s="2">
        <f>SUM(T165,W165)</f>
        <v>0</v>
      </c>
      <c r="T165" s="2">
        <f>SUM(U165,V165)</f>
        <v>0</v>
      </c>
      <c r="U165" s="2">
        <v>0</v>
      </c>
      <c r="V165" s="2">
        <v>0</v>
      </c>
      <c r="W165" s="2">
        <f>SUM(X165,Y165)</f>
        <v>0</v>
      </c>
      <c r="X165" s="2">
        <v>0</v>
      </c>
      <c r="Y165" s="2">
        <v>0</v>
      </c>
    </row>
    <row r="166" spans="1:25" ht="15" customHeight="1">
      <c r="A166" s="82"/>
      <c r="B166" s="91" t="s">
        <v>23</v>
      </c>
      <c r="C166" s="91"/>
      <c r="D166" s="38">
        <f>SUM(D164,D165)</f>
        <v>34</v>
      </c>
      <c r="E166" s="38">
        <f aca="true" t="shared" si="42" ref="E166:Y166">SUM(E164,E165)</f>
        <v>34</v>
      </c>
      <c r="F166" s="38">
        <f t="shared" si="42"/>
        <v>34</v>
      </c>
      <c r="G166" s="38">
        <f t="shared" si="42"/>
        <v>25</v>
      </c>
      <c r="H166" s="38">
        <f t="shared" si="42"/>
        <v>9</v>
      </c>
      <c r="I166" s="38">
        <f t="shared" si="42"/>
        <v>0</v>
      </c>
      <c r="J166" s="38">
        <f t="shared" si="42"/>
        <v>0</v>
      </c>
      <c r="K166" s="38">
        <f t="shared" si="42"/>
        <v>0</v>
      </c>
      <c r="L166" s="38">
        <f t="shared" si="42"/>
        <v>0</v>
      </c>
      <c r="M166" s="38">
        <f t="shared" si="42"/>
        <v>0</v>
      </c>
      <c r="N166" s="38">
        <f t="shared" si="42"/>
        <v>0</v>
      </c>
      <c r="O166" s="38">
        <f t="shared" si="42"/>
        <v>0</v>
      </c>
      <c r="P166" s="38">
        <f t="shared" si="42"/>
        <v>0</v>
      </c>
      <c r="Q166" s="38">
        <f t="shared" si="42"/>
        <v>0</v>
      </c>
      <c r="R166" s="38">
        <f t="shared" si="42"/>
        <v>0</v>
      </c>
      <c r="S166" s="38">
        <f t="shared" si="42"/>
        <v>0</v>
      </c>
      <c r="T166" s="38">
        <f t="shared" si="42"/>
        <v>0</v>
      </c>
      <c r="U166" s="38">
        <f t="shared" si="42"/>
        <v>0</v>
      </c>
      <c r="V166" s="38">
        <f t="shared" si="42"/>
        <v>0</v>
      </c>
      <c r="W166" s="38">
        <f t="shared" si="42"/>
        <v>0</v>
      </c>
      <c r="X166" s="38">
        <f t="shared" si="42"/>
        <v>0</v>
      </c>
      <c r="Y166" s="38">
        <f t="shared" si="42"/>
        <v>0</v>
      </c>
    </row>
    <row r="167" spans="1:25" ht="15" customHeight="1">
      <c r="A167" s="82"/>
      <c r="B167" s="91" t="s">
        <v>29</v>
      </c>
      <c r="C167" s="91"/>
      <c r="D167" s="35">
        <f>SUM(D154,D157,D160,D163,D166)</f>
        <v>180</v>
      </c>
      <c r="E167" s="35">
        <f aca="true" t="shared" si="43" ref="E167:Y167">SUM(E154,E157,E160,E163,E166)</f>
        <v>178</v>
      </c>
      <c r="F167" s="35">
        <f t="shared" si="43"/>
        <v>176</v>
      </c>
      <c r="G167" s="35">
        <f t="shared" si="43"/>
        <v>100</v>
      </c>
      <c r="H167" s="35">
        <f t="shared" si="43"/>
        <v>76</v>
      </c>
      <c r="I167" s="35">
        <f t="shared" si="43"/>
        <v>2</v>
      </c>
      <c r="J167" s="35">
        <f t="shared" si="43"/>
        <v>2</v>
      </c>
      <c r="K167" s="35">
        <f t="shared" si="43"/>
        <v>0</v>
      </c>
      <c r="L167" s="35">
        <f t="shared" si="43"/>
        <v>2</v>
      </c>
      <c r="M167" s="35">
        <f t="shared" si="43"/>
        <v>2</v>
      </c>
      <c r="N167" s="35">
        <f t="shared" si="43"/>
        <v>1</v>
      </c>
      <c r="O167" s="35">
        <f t="shared" si="43"/>
        <v>1</v>
      </c>
      <c r="P167" s="35">
        <f t="shared" si="43"/>
        <v>0</v>
      </c>
      <c r="Q167" s="35">
        <f t="shared" si="43"/>
        <v>0</v>
      </c>
      <c r="R167" s="35">
        <f t="shared" si="43"/>
        <v>0</v>
      </c>
      <c r="S167" s="35">
        <f t="shared" si="43"/>
        <v>0</v>
      </c>
      <c r="T167" s="35">
        <f t="shared" si="43"/>
        <v>0</v>
      </c>
      <c r="U167" s="35">
        <f t="shared" si="43"/>
        <v>0</v>
      </c>
      <c r="V167" s="35">
        <f t="shared" si="43"/>
        <v>0</v>
      </c>
      <c r="W167" s="35">
        <f t="shared" si="43"/>
        <v>0</v>
      </c>
      <c r="X167" s="35">
        <f t="shared" si="43"/>
        <v>0</v>
      </c>
      <c r="Y167" s="35">
        <f t="shared" si="43"/>
        <v>0</v>
      </c>
    </row>
    <row r="168" spans="1:25" s="5" customFormat="1" ht="15" customHeight="1">
      <c r="A168" s="110"/>
      <c r="B168" s="102" t="s">
        <v>28</v>
      </c>
      <c r="C168" s="103"/>
      <c r="D168" s="35">
        <f>SUM(D150,D167)</f>
        <v>845</v>
      </c>
      <c r="E168" s="35">
        <f aca="true" t="shared" si="44" ref="E168:Y168">SUM(E150,E167)</f>
        <v>814</v>
      </c>
      <c r="F168" s="35">
        <f t="shared" si="44"/>
        <v>767</v>
      </c>
      <c r="G168" s="35">
        <f t="shared" si="44"/>
        <v>318</v>
      </c>
      <c r="H168" s="35">
        <f t="shared" si="44"/>
        <v>449</v>
      </c>
      <c r="I168" s="35">
        <f t="shared" si="44"/>
        <v>47</v>
      </c>
      <c r="J168" s="35">
        <f t="shared" si="44"/>
        <v>22</v>
      </c>
      <c r="K168" s="35">
        <f t="shared" si="44"/>
        <v>25</v>
      </c>
      <c r="L168" s="35">
        <f t="shared" si="44"/>
        <v>30</v>
      </c>
      <c r="M168" s="35">
        <f t="shared" si="44"/>
        <v>29</v>
      </c>
      <c r="N168" s="35">
        <f t="shared" si="44"/>
        <v>8</v>
      </c>
      <c r="O168" s="35">
        <f t="shared" si="44"/>
        <v>21</v>
      </c>
      <c r="P168" s="35">
        <f t="shared" si="44"/>
        <v>1</v>
      </c>
      <c r="Q168" s="35">
        <f t="shared" si="44"/>
        <v>1</v>
      </c>
      <c r="R168" s="35">
        <f t="shared" si="44"/>
        <v>0</v>
      </c>
      <c r="S168" s="35">
        <f t="shared" si="44"/>
        <v>1</v>
      </c>
      <c r="T168" s="35">
        <f t="shared" si="44"/>
        <v>0</v>
      </c>
      <c r="U168" s="35">
        <f t="shared" si="44"/>
        <v>0</v>
      </c>
      <c r="V168" s="35">
        <f t="shared" si="44"/>
        <v>0</v>
      </c>
      <c r="W168" s="35">
        <f t="shared" si="44"/>
        <v>1</v>
      </c>
      <c r="X168" s="35">
        <f t="shared" si="44"/>
        <v>0</v>
      </c>
      <c r="Y168" s="35">
        <f t="shared" si="44"/>
        <v>1</v>
      </c>
    </row>
    <row r="169" spans="1:25" s="5" customFormat="1" ht="12.75" customHeight="1">
      <c r="A169" s="67" t="s">
        <v>0</v>
      </c>
      <c r="B169" s="67" t="s">
        <v>1</v>
      </c>
      <c r="C169" s="17" t="s">
        <v>13</v>
      </c>
      <c r="D169" s="10" t="s">
        <v>3</v>
      </c>
      <c r="E169" s="62" t="s">
        <v>2</v>
      </c>
      <c r="F169" s="72"/>
      <c r="G169" s="72"/>
      <c r="H169" s="72"/>
      <c r="I169" s="72"/>
      <c r="J169" s="72"/>
      <c r="K169" s="73"/>
      <c r="L169" s="74" t="s">
        <v>16</v>
      </c>
      <c r="M169" s="72"/>
      <c r="N169" s="72"/>
      <c r="O169" s="72"/>
      <c r="P169" s="72"/>
      <c r="Q169" s="72"/>
      <c r="R169" s="73"/>
      <c r="S169" s="74" t="s">
        <v>10</v>
      </c>
      <c r="T169" s="72"/>
      <c r="U169" s="72"/>
      <c r="V169" s="72"/>
      <c r="W169" s="72"/>
      <c r="X169" s="72"/>
      <c r="Y169" s="73"/>
    </row>
    <row r="170" spans="1:25" s="5" customFormat="1" ht="12.75" customHeight="1">
      <c r="A170" s="68"/>
      <c r="B170" s="70"/>
      <c r="C170" s="6" t="s">
        <v>14</v>
      </c>
      <c r="D170" s="4" t="s">
        <v>42</v>
      </c>
      <c r="E170" s="3" t="s">
        <v>8</v>
      </c>
      <c r="F170" s="61" t="s">
        <v>5</v>
      </c>
      <c r="G170" s="62"/>
      <c r="H170" s="63"/>
      <c r="I170" s="61" t="s">
        <v>4</v>
      </c>
      <c r="J170" s="62"/>
      <c r="K170" s="63"/>
      <c r="L170" s="3" t="s">
        <v>8</v>
      </c>
      <c r="M170" s="61" t="s">
        <v>5</v>
      </c>
      <c r="N170" s="62"/>
      <c r="O170" s="63"/>
      <c r="P170" s="61" t="s">
        <v>4</v>
      </c>
      <c r="Q170" s="62"/>
      <c r="R170" s="63"/>
      <c r="S170" s="10" t="s">
        <v>8</v>
      </c>
      <c r="T170" s="61" t="s">
        <v>5</v>
      </c>
      <c r="U170" s="62"/>
      <c r="V170" s="63"/>
      <c r="W170" s="61" t="s">
        <v>4</v>
      </c>
      <c r="X170" s="62"/>
      <c r="Y170" s="63"/>
    </row>
    <row r="171" spans="1:25" s="5" customFormat="1" ht="12.75" customHeight="1">
      <c r="A171" s="68"/>
      <c r="B171" s="70"/>
      <c r="C171" s="6" t="s">
        <v>15</v>
      </c>
      <c r="D171" s="7" t="s">
        <v>14</v>
      </c>
      <c r="E171" s="8" t="s">
        <v>41</v>
      </c>
      <c r="F171" s="64"/>
      <c r="G171" s="65"/>
      <c r="H171" s="66"/>
      <c r="I171" s="64"/>
      <c r="J171" s="65"/>
      <c r="K171" s="66"/>
      <c r="L171" s="8" t="s">
        <v>41</v>
      </c>
      <c r="M171" s="64"/>
      <c r="N171" s="65"/>
      <c r="O171" s="66"/>
      <c r="P171" s="64"/>
      <c r="Q171" s="65"/>
      <c r="R171" s="66"/>
      <c r="S171" s="4" t="s">
        <v>41</v>
      </c>
      <c r="T171" s="64"/>
      <c r="U171" s="65"/>
      <c r="V171" s="66"/>
      <c r="W171" s="64"/>
      <c r="X171" s="65"/>
      <c r="Y171" s="66"/>
    </row>
    <row r="172" spans="1:25" s="5" customFormat="1" ht="12.75" customHeight="1">
      <c r="A172" s="69"/>
      <c r="B172" s="71"/>
      <c r="C172" s="19"/>
      <c r="D172" s="37" t="s">
        <v>9</v>
      </c>
      <c r="E172" s="20" t="s">
        <v>40</v>
      </c>
      <c r="F172" s="36" t="s">
        <v>3</v>
      </c>
      <c r="G172" s="22" t="s">
        <v>7</v>
      </c>
      <c r="H172" s="13" t="s">
        <v>6</v>
      </c>
      <c r="I172" s="13" t="s">
        <v>3</v>
      </c>
      <c r="J172" s="22" t="s">
        <v>7</v>
      </c>
      <c r="K172" s="13" t="s">
        <v>6</v>
      </c>
      <c r="L172" s="20" t="s">
        <v>40</v>
      </c>
      <c r="M172" s="36" t="s">
        <v>3</v>
      </c>
      <c r="N172" s="22" t="s">
        <v>7</v>
      </c>
      <c r="O172" s="13" t="s">
        <v>6</v>
      </c>
      <c r="P172" s="13" t="s">
        <v>3</v>
      </c>
      <c r="Q172" s="22" t="s">
        <v>7</v>
      </c>
      <c r="R172" s="13" t="s">
        <v>6</v>
      </c>
      <c r="S172" s="11" t="s">
        <v>40</v>
      </c>
      <c r="T172" s="36" t="s">
        <v>3</v>
      </c>
      <c r="U172" s="22" t="s">
        <v>7</v>
      </c>
      <c r="V172" s="13" t="s">
        <v>6</v>
      </c>
      <c r="W172" s="13" t="s">
        <v>3</v>
      </c>
      <c r="X172" s="22" t="s">
        <v>7</v>
      </c>
      <c r="Y172" s="13" t="s">
        <v>6</v>
      </c>
    </row>
    <row r="173" spans="1:25" s="5" customFormat="1" ht="15" customHeight="1">
      <c r="A173" s="108" t="s">
        <v>45</v>
      </c>
      <c r="B173" s="91" t="s">
        <v>26</v>
      </c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</row>
    <row r="174" spans="1:25" s="5" customFormat="1" ht="15" customHeight="1">
      <c r="A174" s="82"/>
      <c r="B174" s="90" t="s">
        <v>72</v>
      </c>
      <c r="C174" s="12" t="s">
        <v>18</v>
      </c>
      <c r="D174" s="2">
        <v>171</v>
      </c>
      <c r="E174" s="2">
        <v>160</v>
      </c>
      <c r="F174" s="2">
        <v>123</v>
      </c>
      <c r="G174" s="2">
        <v>44</v>
      </c>
      <c r="H174" s="2">
        <v>79</v>
      </c>
      <c r="I174" s="2">
        <v>37</v>
      </c>
      <c r="J174" s="2">
        <v>19</v>
      </c>
      <c r="K174" s="2">
        <v>18</v>
      </c>
      <c r="L174" s="2">
        <v>11</v>
      </c>
      <c r="M174" s="2">
        <v>10</v>
      </c>
      <c r="N174" s="2">
        <v>4</v>
      </c>
      <c r="O174" s="2">
        <v>6</v>
      </c>
      <c r="P174" s="2">
        <v>1</v>
      </c>
      <c r="Q174" s="2">
        <v>1</v>
      </c>
      <c r="R174" s="2">
        <v>0</v>
      </c>
      <c r="S174" s="2">
        <f>SUM(T174,W174)</f>
        <v>0</v>
      </c>
      <c r="T174" s="2">
        <f>SUM(U174,V174)</f>
        <v>0</v>
      </c>
      <c r="U174" s="2">
        <v>0</v>
      </c>
      <c r="V174" s="2">
        <v>0</v>
      </c>
      <c r="W174" s="2">
        <f>SUM(X174,Y174)</f>
        <v>0</v>
      </c>
      <c r="X174" s="2">
        <v>0</v>
      </c>
      <c r="Y174" s="2">
        <v>0</v>
      </c>
    </row>
    <row r="175" spans="1:25" s="5" customFormat="1" ht="15" customHeight="1">
      <c r="A175" s="82"/>
      <c r="B175" s="76"/>
      <c r="C175" s="1" t="s">
        <v>19</v>
      </c>
      <c r="D175" s="2">
        <v>128</v>
      </c>
      <c r="E175" s="2">
        <v>123</v>
      </c>
      <c r="F175" s="2">
        <v>101</v>
      </c>
      <c r="G175" s="2">
        <v>30</v>
      </c>
      <c r="H175" s="2">
        <v>71</v>
      </c>
      <c r="I175" s="2">
        <v>22</v>
      </c>
      <c r="J175" s="2">
        <v>9</v>
      </c>
      <c r="K175" s="2">
        <v>13</v>
      </c>
      <c r="L175" s="2">
        <v>4</v>
      </c>
      <c r="M175" s="2">
        <v>4</v>
      </c>
      <c r="N175" s="2">
        <v>2</v>
      </c>
      <c r="O175" s="2">
        <v>2</v>
      </c>
      <c r="P175" s="2">
        <v>0</v>
      </c>
      <c r="Q175" s="2">
        <v>0</v>
      </c>
      <c r="R175" s="2">
        <v>0</v>
      </c>
      <c r="S175" s="2">
        <v>1</v>
      </c>
      <c r="T175" s="2">
        <v>0</v>
      </c>
      <c r="U175" s="2">
        <v>0</v>
      </c>
      <c r="V175" s="2">
        <v>0</v>
      </c>
      <c r="W175" s="2">
        <v>1</v>
      </c>
      <c r="X175" s="2">
        <v>1</v>
      </c>
      <c r="Y175" s="2">
        <v>0</v>
      </c>
    </row>
    <row r="176" spans="1:25" s="5" customFormat="1" ht="15" customHeight="1">
      <c r="A176" s="82"/>
      <c r="B176" s="76"/>
      <c r="C176" s="1" t="s">
        <v>20</v>
      </c>
      <c r="D176" s="2">
        <v>141</v>
      </c>
      <c r="E176" s="2">
        <v>129</v>
      </c>
      <c r="F176" s="2">
        <v>119</v>
      </c>
      <c r="G176" s="2">
        <v>37</v>
      </c>
      <c r="H176" s="2">
        <v>82</v>
      </c>
      <c r="I176" s="2">
        <v>9</v>
      </c>
      <c r="J176" s="2">
        <v>6</v>
      </c>
      <c r="K176" s="2">
        <v>3</v>
      </c>
      <c r="L176" s="2">
        <v>10</v>
      </c>
      <c r="M176" s="2">
        <v>8</v>
      </c>
      <c r="N176" s="2">
        <v>2</v>
      </c>
      <c r="O176" s="2">
        <v>6</v>
      </c>
      <c r="P176" s="2">
        <v>2</v>
      </c>
      <c r="Q176" s="2">
        <v>1</v>
      </c>
      <c r="R176" s="2">
        <v>1</v>
      </c>
      <c r="S176" s="2">
        <v>2</v>
      </c>
      <c r="T176" s="2">
        <v>0</v>
      </c>
      <c r="U176" s="2">
        <v>0</v>
      </c>
      <c r="V176" s="2">
        <v>0</v>
      </c>
      <c r="W176" s="2">
        <v>2</v>
      </c>
      <c r="X176" s="2">
        <v>2</v>
      </c>
      <c r="Y176" s="2">
        <v>0</v>
      </c>
    </row>
    <row r="177" spans="1:25" s="5" customFormat="1" ht="15" customHeight="1">
      <c r="A177" s="82"/>
      <c r="B177" s="76"/>
      <c r="C177" s="21" t="s">
        <v>21</v>
      </c>
      <c r="D177" s="2">
        <v>132</v>
      </c>
      <c r="E177" s="2">
        <v>131</v>
      </c>
      <c r="F177" s="2">
        <v>90</v>
      </c>
      <c r="G177" s="2">
        <v>25</v>
      </c>
      <c r="H177" s="2">
        <v>65</v>
      </c>
      <c r="I177" s="2">
        <v>41</v>
      </c>
      <c r="J177" s="2">
        <v>20</v>
      </c>
      <c r="K177" s="2">
        <v>21</v>
      </c>
      <c r="L177" s="2">
        <v>1</v>
      </c>
      <c r="M177" s="2">
        <v>1</v>
      </c>
      <c r="N177" s="2">
        <v>0</v>
      </c>
      <c r="O177" s="2">
        <v>1</v>
      </c>
      <c r="P177" s="2">
        <v>0</v>
      </c>
      <c r="Q177" s="2">
        <v>0</v>
      </c>
      <c r="R177" s="2">
        <v>0</v>
      </c>
      <c r="S177" s="2">
        <f>SUM(T177,W177)</f>
        <v>0</v>
      </c>
      <c r="T177" s="2">
        <f>SUM(U177,V177)</f>
        <v>0</v>
      </c>
      <c r="U177" s="2">
        <v>0</v>
      </c>
      <c r="V177" s="2">
        <v>0</v>
      </c>
      <c r="W177" s="2">
        <f>SUM(X177,Y177)</f>
        <v>0</v>
      </c>
      <c r="X177" s="2">
        <v>0</v>
      </c>
      <c r="Y177" s="2">
        <v>0</v>
      </c>
    </row>
    <row r="178" spans="1:25" s="5" customFormat="1" ht="15" customHeight="1">
      <c r="A178" s="82"/>
      <c r="B178" s="76"/>
      <c r="C178" s="21" t="s">
        <v>22</v>
      </c>
      <c r="D178" s="2">
        <v>106</v>
      </c>
      <c r="E178" s="2">
        <v>104</v>
      </c>
      <c r="F178" s="2">
        <v>84</v>
      </c>
      <c r="G178" s="2">
        <v>29</v>
      </c>
      <c r="H178" s="2">
        <v>55</v>
      </c>
      <c r="I178" s="2">
        <v>20</v>
      </c>
      <c r="J178" s="2">
        <v>5</v>
      </c>
      <c r="K178" s="2">
        <v>15</v>
      </c>
      <c r="L178" s="2">
        <v>1</v>
      </c>
      <c r="M178" s="2">
        <v>1</v>
      </c>
      <c r="N178" s="2">
        <v>0</v>
      </c>
      <c r="O178" s="2">
        <v>1</v>
      </c>
      <c r="P178" s="2">
        <v>0</v>
      </c>
      <c r="Q178" s="2">
        <v>0</v>
      </c>
      <c r="R178" s="2">
        <v>0</v>
      </c>
      <c r="S178" s="2">
        <v>1</v>
      </c>
      <c r="T178" s="2">
        <v>0</v>
      </c>
      <c r="U178" s="2">
        <v>0</v>
      </c>
      <c r="V178" s="2">
        <v>0</v>
      </c>
      <c r="W178" s="2">
        <v>1</v>
      </c>
      <c r="X178" s="2">
        <v>1</v>
      </c>
      <c r="Y178" s="2">
        <v>0</v>
      </c>
    </row>
    <row r="179" spans="1:25" s="5" customFormat="1" ht="15" customHeight="1">
      <c r="A179" s="82"/>
      <c r="B179" s="76"/>
      <c r="C179" s="21" t="s">
        <v>34</v>
      </c>
      <c r="D179" s="2">
        <v>105</v>
      </c>
      <c r="E179" s="2">
        <v>99</v>
      </c>
      <c r="F179" s="2">
        <v>85</v>
      </c>
      <c r="G179" s="2">
        <v>22</v>
      </c>
      <c r="H179" s="2">
        <v>63</v>
      </c>
      <c r="I179" s="2">
        <v>14</v>
      </c>
      <c r="J179" s="2">
        <v>3</v>
      </c>
      <c r="K179" s="2">
        <v>11</v>
      </c>
      <c r="L179" s="2">
        <v>4</v>
      </c>
      <c r="M179" s="2">
        <v>4</v>
      </c>
      <c r="N179" s="2">
        <v>0</v>
      </c>
      <c r="O179" s="2">
        <v>4</v>
      </c>
      <c r="P179" s="2">
        <v>0</v>
      </c>
      <c r="Q179" s="2">
        <v>0</v>
      </c>
      <c r="R179" s="2">
        <v>0</v>
      </c>
      <c r="S179" s="2">
        <v>2</v>
      </c>
      <c r="T179" s="2">
        <v>0</v>
      </c>
      <c r="U179" s="2">
        <v>0</v>
      </c>
      <c r="V179" s="2">
        <v>0</v>
      </c>
      <c r="W179" s="2">
        <v>2</v>
      </c>
      <c r="X179" s="2">
        <v>1</v>
      </c>
      <c r="Y179" s="2">
        <v>1</v>
      </c>
    </row>
    <row r="180" spans="1:25" s="5" customFormat="1" ht="15" customHeight="1">
      <c r="A180" s="82"/>
      <c r="B180" s="91" t="s">
        <v>23</v>
      </c>
      <c r="C180" s="91"/>
      <c r="D180" s="35">
        <f>SUM(D174:D179)</f>
        <v>783</v>
      </c>
      <c r="E180" s="35">
        <f aca="true" t="shared" si="45" ref="E180:Y180">SUM(E174:E179)</f>
        <v>746</v>
      </c>
      <c r="F180" s="35">
        <f t="shared" si="45"/>
        <v>602</v>
      </c>
      <c r="G180" s="35">
        <f t="shared" si="45"/>
        <v>187</v>
      </c>
      <c r="H180" s="35">
        <f t="shared" si="45"/>
        <v>415</v>
      </c>
      <c r="I180" s="35">
        <f t="shared" si="45"/>
        <v>143</v>
      </c>
      <c r="J180" s="35">
        <f t="shared" si="45"/>
        <v>62</v>
      </c>
      <c r="K180" s="35">
        <f t="shared" si="45"/>
        <v>81</v>
      </c>
      <c r="L180" s="35">
        <f t="shared" si="45"/>
        <v>31</v>
      </c>
      <c r="M180" s="35">
        <f t="shared" si="45"/>
        <v>28</v>
      </c>
      <c r="N180" s="35">
        <f t="shared" si="45"/>
        <v>8</v>
      </c>
      <c r="O180" s="35">
        <f t="shared" si="45"/>
        <v>20</v>
      </c>
      <c r="P180" s="35">
        <f t="shared" si="45"/>
        <v>3</v>
      </c>
      <c r="Q180" s="35">
        <f t="shared" si="45"/>
        <v>2</v>
      </c>
      <c r="R180" s="35">
        <f t="shared" si="45"/>
        <v>1</v>
      </c>
      <c r="S180" s="35">
        <f t="shared" si="45"/>
        <v>6</v>
      </c>
      <c r="T180" s="35">
        <f t="shared" si="45"/>
        <v>0</v>
      </c>
      <c r="U180" s="35">
        <f t="shared" si="45"/>
        <v>0</v>
      </c>
      <c r="V180" s="35">
        <f t="shared" si="45"/>
        <v>0</v>
      </c>
      <c r="W180" s="35">
        <f t="shared" si="45"/>
        <v>6</v>
      </c>
      <c r="X180" s="35">
        <f t="shared" si="45"/>
        <v>5</v>
      </c>
      <c r="Y180" s="35">
        <f t="shared" si="45"/>
        <v>1</v>
      </c>
    </row>
    <row r="181" spans="1:25" s="5" customFormat="1" ht="12.75" customHeight="1">
      <c r="A181" s="109"/>
      <c r="B181" s="99" t="s">
        <v>71</v>
      </c>
      <c r="C181" s="13" t="s">
        <v>18</v>
      </c>
      <c r="D181" s="2">
        <v>19</v>
      </c>
      <c r="E181" s="2">
        <f>SUM(F181,I181)</f>
        <v>0</v>
      </c>
      <c r="F181" s="2">
        <f>SUM(G181,H181)</f>
        <v>0</v>
      </c>
      <c r="G181" s="2"/>
      <c r="H181" s="2"/>
      <c r="I181" s="2">
        <f>SUM(J181,K181)</f>
        <v>0</v>
      </c>
      <c r="J181" s="2"/>
      <c r="K181" s="2"/>
      <c r="L181" s="2">
        <f>SUM(M181,P181)</f>
        <v>0</v>
      </c>
      <c r="M181" s="2">
        <f>SUM(N181,O181)</f>
        <v>0</v>
      </c>
      <c r="N181" s="2"/>
      <c r="O181" s="2"/>
      <c r="P181" s="2">
        <f>SUM(Q181,R181)</f>
        <v>0</v>
      </c>
      <c r="Q181" s="2"/>
      <c r="R181" s="2"/>
      <c r="S181" s="2">
        <f>SUM(T181,W181)</f>
        <v>19</v>
      </c>
      <c r="T181" s="2">
        <f>SUM(U181,V181)</f>
        <v>0</v>
      </c>
      <c r="U181" s="2"/>
      <c r="V181" s="2"/>
      <c r="W181" s="2">
        <v>19</v>
      </c>
      <c r="X181" s="2">
        <v>5</v>
      </c>
      <c r="Y181" s="2">
        <v>14</v>
      </c>
    </row>
    <row r="182" spans="1:25" s="5" customFormat="1" ht="12.75" customHeight="1">
      <c r="A182" s="109"/>
      <c r="B182" s="99"/>
      <c r="C182" s="13" t="s">
        <v>19</v>
      </c>
      <c r="D182" s="2">
        <f>SUM(E182,L182,S182)</f>
        <v>0</v>
      </c>
      <c r="E182" s="2">
        <f>SUM(F182,I182)</f>
        <v>0</v>
      </c>
      <c r="F182" s="2">
        <f>SUM(G182,H182)</f>
        <v>0</v>
      </c>
      <c r="G182" s="2"/>
      <c r="H182" s="2"/>
      <c r="I182" s="2">
        <f>SUM(J182,K182)</f>
        <v>0</v>
      </c>
      <c r="J182" s="2"/>
      <c r="K182" s="2"/>
      <c r="L182" s="2">
        <f>SUM(M182,P182)</f>
        <v>0</v>
      </c>
      <c r="M182" s="2">
        <f>SUM(N182,O182)</f>
        <v>0</v>
      </c>
      <c r="N182" s="2"/>
      <c r="O182" s="2"/>
      <c r="P182" s="2">
        <f>SUM(Q182,R182)</f>
        <v>0</v>
      </c>
      <c r="Q182" s="2"/>
      <c r="R182" s="2"/>
      <c r="S182" s="2">
        <f>SUM(T182,W182)</f>
        <v>0</v>
      </c>
      <c r="T182" s="2">
        <f>SUM(U182,V182)</f>
        <v>0</v>
      </c>
      <c r="U182" s="2"/>
      <c r="V182" s="2"/>
      <c r="W182" s="2">
        <f>SUM(X182,Y182)</f>
        <v>0</v>
      </c>
      <c r="X182" s="2"/>
      <c r="Y182" s="2"/>
    </row>
    <row r="183" spans="1:25" s="5" customFormat="1" ht="12.75" customHeight="1">
      <c r="A183" s="109"/>
      <c r="B183" s="76"/>
      <c r="C183" s="13" t="s">
        <v>20</v>
      </c>
      <c r="D183" s="2">
        <v>5</v>
      </c>
      <c r="E183" s="2">
        <f>SUM(F183,I183)</f>
        <v>0</v>
      </c>
      <c r="F183" s="2">
        <f>SUM(G183,H183)</f>
        <v>0</v>
      </c>
      <c r="G183" s="2"/>
      <c r="H183" s="2"/>
      <c r="I183" s="2">
        <f>SUM(J183,K183)</f>
        <v>0</v>
      </c>
      <c r="J183" s="2"/>
      <c r="K183" s="2"/>
      <c r="L183" s="2">
        <f>SUM(M183,P183)</f>
        <v>0</v>
      </c>
      <c r="M183" s="2">
        <f>SUM(N183,O183)</f>
        <v>0</v>
      </c>
      <c r="N183" s="2"/>
      <c r="O183" s="2"/>
      <c r="P183" s="2">
        <f>SUM(Q183,R183)</f>
        <v>0</v>
      </c>
      <c r="Q183" s="2"/>
      <c r="R183" s="2"/>
      <c r="S183" s="2">
        <f>SUM(T183,W183)</f>
        <v>5</v>
      </c>
      <c r="T183" s="2">
        <f>SUM(U183,V183)</f>
        <v>0</v>
      </c>
      <c r="U183" s="2"/>
      <c r="V183" s="2"/>
      <c r="W183" s="2">
        <v>5</v>
      </c>
      <c r="X183" s="2">
        <v>3</v>
      </c>
      <c r="Y183" s="2">
        <v>2</v>
      </c>
    </row>
    <row r="184" spans="1:25" s="5" customFormat="1" ht="12.75" customHeight="1">
      <c r="A184" s="109"/>
      <c r="B184" s="91" t="s">
        <v>23</v>
      </c>
      <c r="C184" s="91"/>
      <c r="D184" s="39">
        <f>SUM(D181:D183)</f>
        <v>24</v>
      </c>
      <c r="E184" s="39">
        <f aca="true" t="shared" si="46" ref="E184:Y184">SUM(E181:E183)</f>
        <v>0</v>
      </c>
      <c r="F184" s="39">
        <f t="shared" si="46"/>
        <v>0</v>
      </c>
      <c r="G184" s="39">
        <f t="shared" si="46"/>
        <v>0</v>
      </c>
      <c r="H184" s="39">
        <f t="shared" si="46"/>
        <v>0</v>
      </c>
      <c r="I184" s="39">
        <f t="shared" si="46"/>
        <v>0</v>
      </c>
      <c r="J184" s="39">
        <f t="shared" si="46"/>
        <v>0</v>
      </c>
      <c r="K184" s="39">
        <f t="shared" si="46"/>
        <v>0</v>
      </c>
      <c r="L184" s="39">
        <f t="shared" si="46"/>
        <v>0</v>
      </c>
      <c r="M184" s="39">
        <f t="shared" si="46"/>
        <v>0</v>
      </c>
      <c r="N184" s="39">
        <f t="shared" si="46"/>
        <v>0</v>
      </c>
      <c r="O184" s="39">
        <f t="shared" si="46"/>
        <v>0</v>
      </c>
      <c r="P184" s="39">
        <f t="shared" si="46"/>
        <v>0</v>
      </c>
      <c r="Q184" s="39">
        <f t="shared" si="46"/>
        <v>0</v>
      </c>
      <c r="R184" s="39">
        <f t="shared" si="46"/>
        <v>0</v>
      </c>
      <c r="S184" s="39">
        <f t="shared" si="46"/>
        <v>24</v>
      </c>
      <c r="T184" s="39">
        <f t="shared" si="46"/>
        <v>0</v>
      </c>
      <c r="U184" s="39">
        <f t="shared" si="46"/>
        <v>0</v>
      </c>
      <c r="V184" s="39">
        <f t="shared" si="46"/>
        <v>0</v>
      </c>
      <c r="W184" s="39">
        <f t="shared" si="46"/>
        <v>24</v>
      </c>
      <c r="X184" s="39">
        <f t="shared" si="46"/>
        <v>8</v>
      </c>
      <c r="Y184" s="39">
        <f t="shared" si="46"/>
        <v>16</v>
      </c>
    </row>
    <row r="185" spans="1:25" s="5" customFormat="1" ht="15" customHeight="1">
      <c r="A185" s="109"/>
      <c r="B185" s="91" t="s">
        <v>25</v>
      </c>
      <c r="C185" s="91"/>
      <c r="D185" s="35">
        <f>SUM(D180,D184)</f>
        <v>807</v>
      </c>
      <c r="E185" s="35">
        <f aca="true" t="shared" si="47" ref="E185:Y185">SUM(E180,E184)</f>
        <v>746</v>
      </c>
      <c r="F185" s="35">
        <f t="shared" si="47"/>
        <v>602</v>
      </c>
      <c r="G185" s="35">
        <f t="shared" si="47"/>
        <v>187</v>
      </c>
      <c r="H185" s="35">
        <f t="shared" si="47"/>
        <v>415</v>
      </c>
      <c r="I185" s="35">
        <f t="shared" si="47"/>
        <v>143</v>
      </c>
      <c r="J185" s="35">
        <f t="shared" si="47"/>
        <v>62</v>
      </c>
      <c r="K185" s="35">
        <f t="shared" si="47"/>
        <v>81</v>
      </c>
      <c r="L185" s="35">
        <f t="shared" si="47"/>
        <v>31</v>
      </c>
      <c r="M185" s="35">
        <f t="shared" si="47"/>
        <v>28</v>
      </c>
      <c r="N185" s="35">
        <f t="shared" si="47"/>
        <v>8</v>
      </c>
      <c r="O185" s="35">
        <f t="shared" si="47"/>
        <v>20</v>
      </c>
      <c r="P185" s="35">
        <f t="shared" si="47"/>
        <v>3</v>
      </c>
      <c r="Q185" s="35">
        <f t="shared" si="47"/>
        <v>2</v>
      </c>
      <c r="R185" s="35">
        <f t="shared" si="47"/>
        <v>1</v>
      </c>
      <c r="S185" s="35">
        <f t="shared" si="47"/>
        <v>30</v>
      </c>
      <c r="T185" s="35">
        <f t="shared" si="47"/>
        <v>0</v>
      </c>
      <c r="U185" s="35">
        <f t="shared" si="47"/>
        <v>0</v>
      </c>
      <c r="V185" s="35">
        <f t="shared" si="47"/>
        <v>0</v>
      </c>
      <c r="W185" s="35">
        <f t="shared" si="47"/>
        <v>30</v>
      </c>
      <c r="X185" s="35">
        <f t="shared" si="47"/>
        <v>13</v>
      </c>
      <c r="Y185" s="35">
        <f t="shared" si="47"/>
        <v>17</v>
      </c>
    </row>
    <row r="186" spans="1:25" s="9" customFormat="1" ht="15" customHeight="1">
      <c r="A186" s="110"/>
      <c r="B186" s="111" t="s">
        <v>28</v>
      </c>
      <c r="C186" s="112"/>
      <c r="D186" s="35">
        <f>SUM(D185)</f>
        <v>807</v>
      </c>
      <c r="E186" s="35">
        <f aca="true" t="shared" si="48" ref="E186:Y186">SUM(E185)</f>
        <v>746</v>
      </c>
      <c r="F186" s="35">
        <f t="shared" si="48"/>
        <v>602</v>
      </c>
      <c r="G186" s="35">
        <f t="shared" si="48"/>
        <v>187</v>
      </c>
      <c r="H186" s="35">
        <f t="shared" si="48"/>
        <v>415</v>
      </c>
      <c r="I186" s="35">
        <f t="shared" si="48"/>
        <v>143</v>
      </c>
      <c r="J186" s="35">
        <f t="shared" si="48"/>
        <v>62</v>
      </c>
      <c r="K186" s="35">
        <f t="shared" si="48"/>
        <v>81</v>
      </c>
      <c r="L186" s="35">
        <f t="shared" si="48"/>
        <v>31</v>
      </c>
      <c r="M186" s="35">
        <f t="shared" si="48"/>
        <v>28</v>
      </c>
      <c r="N186" s="35">
        <f t="shared" si="48"/>
        <v>8</v>
      </c>
      <c r="O186" s="35">
        <f t="shared" si="48"/>
        <v>20</v>
      </c>
      <c r="P186" s="35">
        <f t="shared" si="48"/>
        <v>3</v>
      </c>
      <c r="Q186" s="35">
        <f t="shared" si="48"/>
        <v>2</v>
      </c>
      <c r="R186" s="35">
        <f t="shared" si="48"/>
        <v>1</v>
      </c>
      <c r="S186" s="35">
        <f t="shared" si="48"/>
        <v>30</v>
      </c>
      <c r="T186" s="35">
        <f t="shared" si="48"/>
        <v>0</v>
      </c>
      <c r="U186" s="35">
        <f t="shared" si="48"/>
        <v>0</v>
      </c>
      <c r="V186" s="35">
        <f t="shared" si="48"/>
        <v>0</v>
      </c>
      <c r="W186" s="35">
        <f t="shared" si="48"/>
        <v>30</v>
      </c>
      <c r="X186" s="35">
        <f t="shared" si="48"/>
        <v>13</v>
      </c>
      <c r="Y186" s="35">
        <f t="shared" si="48"/>
        <v>17</v>
      </c>
    </row>
    <row r="187" spans="1:25" s="5" customFormat="1" ht="15" customHeight="1">
      <c r="A187" s="77" t="s">
        <v>36</v>
      </c>
      <c r="B187" s="77"/>
      <c r="C187" s="77"/>
      <c r="D187" s="35">
        <f>SUM(D45,D106,D150,D185)</f>
        <v>3093</v>
      </c>
      <c r="E187" s="35">
        <f aca="true" t="shared" si="49" ref="E187:Y187">SUM(E45,E106,E150,E185)</f>
        <v>2961</v>
      </c>
      <c r="F187" s="35">
        <f t="shared" si="49"/>
        <v>2708</v>
      </c>
      <c r="G187" s="35">
        <f t="shared" si="49"/>
        <v>1207</v>
      </c>
      <c r="H187" s="35">
        <f t="shared" si="49"/>
        <v>1501</v>
      </c>
      <c r="I187" s="35">
        <f t="shared" si="49"/>
        <v>252</v>
      </c>
      <c r="J187" s="35">
        <f t="shared" si="49"/>
        <v>134</v>
      </c>
      <c r="K187" s="35">
        <f t="shared" si="49"/>
        <v>118</v>
      </c>
      <c r="L187" s="35">
        <f t="shared" si="49"/>
        <v>95</v>
      </c>
      <c r="M187" s="35">
        <f t="shared" si="49"/>
        <v>91</v>
      </c>
      <c r="N187" s="35">
        <f t="shared" si="49"/>
        <v>35</v>
      </c>
      <c r="O187" s="35">
        <f t="shared" si="49"/>
        <v>56</v>
      </c>
      <c r="P187" s="35">
        <f t="shared" si="49"/>
        <v>4</v>
      </c>
      <c r="Q187" s="35">
        <f t="shared" si="49"/>
        <v>3</v>
      </c>
      <c r="R187" s="35">
        <f t="shared" si="49"/>
        <v>1</v>
      </c>
      <c r="S187" s="35">
        <f t="shared" si="49"/>
        <v>37</v>
      </c>
      <c r="T187" s="35">
        <f t="shared" si="49"/>
        <v>5</v>
      </c>
      <c r="U187" s="35">
        <f t="shared" si="49"/>
        <v>4</v>
      </c>
      <c r="V187" s="35">
        <f t="shared" si="49"/>
        <v>1</v>
      </c>
      <c r="W187" s="35">
        <f t="shared" si="49"/>
        <v>32</v>
      </c>
      <c r="X187" s="35">
        <f t="shared" si="49"/>
        <v>14</v>
      </c>
      <c r="Y187" s="35">
        <f t="shared" si="49"/>
        <v>18</v>
      </c>
    </row>
    <row r="188" spans="1:25" s="5" customFormat="1" ht="15" customHeight="1">
      <c r="A188" s="77" t="s">
        <v>37</v>
      </c>
      <c r="B188" s="77"/>
      <c r="C188" s="77"/>
      <c r="D188" s="35">
        <f>SUM(D84,D123,D167)</f>
        <v>737</v>
      </c>
      <c r="E188" s="35">
        <f aca="true" t="shared" si="50" ref="E188:Y188">SUM(E84,E123,E167)</f>
        <v>725</v>
      </c>
      <c r="F188" s="35">
        <f t="shared" si="50"/>
        <v>702</v>
      </c>
      <c r="G188" s="35">
        <f t="shared" si="50"/>
        <v>385</v>
      </c>
      <c r="H188" s="35">
        <f t="shared" si="50"/>
        <v>317</v>
      </c>
      <c r="I188" s="35">
        <f t="shared" si="50"/>
        <v>23</v>
      </c>
      <c r="J188" s="35">
        <f t="shared" si="50"/>
        <v>13</v>
      </c>
      <c r="K188" s="35">
        <f t="shared" si="50"/>
        <v>10</v>
      </c>
      <c r="L188" s="35">
        <f t="shared" si="50"/>
        <v>12</v>
      </c>
      <c r="M188" s="35">
        <f t="shared" si="50"/>
        <v>12</v>
      </c>
      <c r="N188" s="35">
        <f t="shared" si="50"/>
        <v>4</v>
      </c>
      <c r="O188" s="35">
        <f t="shared" si="50"/>
        <v>8</v>
      </c>
      <c r="P188" s="35">
        <f t="shared" si="50"/>
        <v>0</v>
      </c>
      <c r="Q188" s="35">
        <f t="shared" si="50"/>
        <v>0</v>
      </c>
      <c r="R188" s="35">
        <f t="shared" si="50"/>
        <v>0</v>
      </c>
      <c r="S188" s="35">
        <f t="shared" si="50"/>
        <v>0</v>
      </c>
      <c r="T188" s="35">
        <f t="shared" si="50"/>
        <v>0</v>
      </c>
      <c r="U188" s="35">
        <f t="shared" si="50"/>
        <v>0</v>
      </c>
      <c r="V188" s="35">
        <f t="shared" si="50"/>
        <v>0</v>
      </c>
      <c r="W188" s="35">
        <f t="shared" si="50"/>
        <v>0</v>
      </c>
      <c r="X188" s="35">
        <f t="shared" si="50"/>
        <v>0</v>
      </c>
      <c r="Y188" s="35">
        <f t="shared" si="50"/>
        <v>0</v>
      </c>
    </row>
    <row r="189" spans="1:25" s="5" customFormat="1" ht="15" customHeight="1">
      <c r="A189" s="77" t="s">
        <v>35</v>
      </c>
      <c r="B189" s="77"/>
      <c r="C189" s="77"/>
      <c r="D189" s="35">
        <f>SUM(D85,D124,D168,D186)</f>
        <v>3830</v>
      </c>
      <c r="E189" s="35">
        <f aca="true" t="shared" si="51" ref="E189:Y189">SUM(E85,E124,E168,E186)</f>
        <v>3686</v>
      </c>
      <c r="F189" s="35">
        <f t="shared" si="51"/>
        <v>3410</v>
      </c>
      <c r="G189" s="35">
        <f t="shared" si="51"/>
        <v>1592</v>
      </c>
      <c r="H189" s="35">
        <f t="shared" si="51"/>
        <v>1818</v>
      </c>
      <c r="I189" s="35">
        <f t="shared" si="51"/>
        <v>275</v>
      </c>
      <c r="J189" s="35">
        <f t="shared" si="51"/>
        <v>147</v>
      </c>
      <c r="K189" s="35">
        <f t="shared" si="51"/>
        <v>128</v>
      </c>
      <c r="L189" s="35">
        <f t="shared" si="51"/>
        <v>107</v>
      </c>
      <c r="M189" s="35">
        <f t="shared" si="51"/>
        <v>103</v>
      </c>
      <c r="N189" s="35">
        <f t="shared" si="51"/>
        <v>39</v>
      </c>
      <c r="O189" s="35">
        <f t="shared" si="51"/>
        <v>64</v>
      </c>
      <c r="P189" s="35">
        <f t="shared" si="51"/>
        <v>4</v>
      </c>
      <c r="Q189" s="35">
        <f t="shared" si="51"/>
        <v>3</v>
      </c>
      <c r="R189" s="35">
        <f t="shared" si="51"/>
        <v>1</v>
      </c>
      <c r="S189" s="35">
        <f t="shared" si="51"/>
        <v>37</v>
      </c>
      <c r="T189" s="35">
        <f t="shared" si="51"/>
        <v>5</v>
      </c>
      <c r="U189" s="35">
        <f t="shared" si="51"/>
        <v>4</v>
      </c>
      <c r="V189" s="35">
        <f t="shared" si="51"/>
        <v>1</v>
      </c>
      <c r="W189" s="35">
        <f t="shared" si="51"/>
        <v>32</v>
      </c>
      <c r="X189" s="35">
        <f t="shared" si="51"/>
        <v>14</v>
      </c>
      <c r="Y189" s="35">
        <f t="shared" si="51"/>
        <v>18</v>
      </c>
    </row>
    <row r="190" spans="1:25" s="5" customFormat="1" ht="15" customHeight="1">
      <c r="A190" s="75" t="s">
        <v>86</v>
      </c>
      <c r="B190" s="77" t="s">
        <v>82</v>
      </c>
      <c r="C190" s="77"/>
      <c r="D190" s="35">
        <f>SUM(D11,D16,D21,D26,D31,D36,D41)</f>
        <v>321</v>
      </c>
      <c r="E190" s="35">
        <f aca="true" t="shared" si="52" ref="E190:Y190">SUM(E11,E16,E21,E26,E31,E36,E41)</f>
        <v>313</v>
      </c>
      <c r="F190" s="35">
        <f t="shared" si="52"/>
        <v>310</v>
      </c>
      <c r="G190" s="35">
        <f t="shared" si="52"/>
        <v>179</v>
      </c>
      <c r="H190" s="35">
        <f t="shared" si="52"/>
        <v>131</v>
      </c>
      <c r="I190" s="35">
        <f t="shared" si="52"/>
        <v>3</v>
      </c>
      <c r="J190" s="35">
        <f t="shared" si="52"/>
        <v>3</v>
      </c>
      <c r="K190" s="35">
        <f t="shared" si="52"/>
        <v>0</v>
      </c>
      <c r="L190" s="35">
        <f t="shared" si="52"/>
        <v>6</v>
      </c>
      <c r="M190" s="35">
        <f t="shared" si="52"/>
        <v>6</v>
      </c>
      <c r="N190" s="35">
        <f t="shared" si="52"/>
        <v>3</v>
      </c>
      <c r="O190" s="35">
        <f t="shared" si="52"/>
        <v>3</v>
      </c>
      <c r="P190" s="35">
        <f t="shared" si="52"/>
        <v>0</v>
      </c>
      <c r="Q190" s="35">
        <f t="shared" si="52"/>
        <v>0</v>
      </c>
      <c r="R190" s="35">
        <f t="shared" si="52"/>
        <v>0</v>
      </c>
      <c r="S190" s="35">
        <f t="shared" si="52"/>
        <v>2</v>
      </c>
      <c r="T190" s="35">
        <f t="shared" si="52"/>
        <v>2</v>
      </c>
      <c r="U190" s="35">
        <f t="shared" si="52"/>
        <v>2</v>
      </c>
      <c r="V190" s="35">
        <f t="shared" si="52"/>
        <v>0</v>
      </c>
      <c r="W190" s="35">
        <f t="shared" si="52"/>
        <v>0</v>
      </c>
      <c r="X190" s="35">
        <f t="shared" si="52"/>
        <v>0</v>
      </c>
      <c r="Y190" s="35">
        <f t="shared" si="52"/>
        <v>0</v>
      </c>
    </row>
    <row r="191" spans="1:25" s="5" customFormat="1" ht="15" customHeight="1">
      <c r="A191" s="76"/>
      <c r="B191" s="77" t="s">
        <v>83</v>
      </c>
      <c r="C191" s="77"/>
      <c r="D191" s="35">
        <f>SUM(D91,D96,D101)</f>
        <v>116</v>
      </c>
      <c r="E191" s="35">
        <f aca="true" t="shared" si="53" ref="E191:Y191">SUM(E91,E96,E101)</f>
        <v>111</v>
      </c>
      <c r="F191" s="35">
        <f t="shared" si="53"/>
        <v>111</v>
      </c>
      <c r="G191" s="35">
        <f t="shared" si="53"/>
        <v>65</v>
      </c>
      <c r="H191" s="35">
        <f t="shared" si="53"/>
        <v>46</v>
      </c>
      <c r="I191" s="35">
        <f t="shared" si="53"/>
        <v>0</v>
      </c>
      <c r="J191" s="35">
        <f t="shared" si="53"/>
        <v>0</v>
      </c>
      <c r="K191" s="35">
        <f t="shared" si="53"/>
        <v>0</v>
      </c>
      <c r="L191" s="35">
        <f t="shared" si="53"/>
        <v>5</v>
      </c>
      <c r="M191" s="35">
        <f t="shared" si="53"/>
        <v>5</v>
      </c>
      <c r="N191" s="35">
        <f t="shared" si="53"/>
        <v>4</v>
      </c>
      <c r="O191" s="35">
        <f t="shared" si="53"/>
        <v>1</v>
      </c>
      <c r="P191" s="35">
        <f t="shared" si="53"/>
        <v>0</v>
      </c>
      <c r="Q191" s="35">
        <f t="shared" si="53"/>
        <v>0</v>
      </c>
      <c r="R191" s="35">
        <f t="shared" si="53"/>
        <v>0</v>
      </c>
      <c r="S191" s="35">
        <f t="shared" si="53"/>
        <v>0</v>
      </c>
      <c r="T191" s="35">
        <f t="shared" si="53"/>
        <v>0</v>
      </c>
      <c r="U191" s="35">
        <f t="shared" si="53"/>
        <v>0</v>
      </c>
      <c r="V191" s="35">
        <f t="shared" si="53"/>
        <v>0</v>
      </c>
      <c r="W191" s="35">
        <f t="shared" si="53"/>
        <v>0</v>
      </c>
      <c r="X191" s="35">
        <f t="shared" si="53"/>
        <v>0</v>
      </c>
      <c r="Y191" s="35">
        <f t="shared" si="53"/>
        <v>0</v>
      </c>
    </row>
    <row r="192" spans="1:25" s="5" customFormat="1" ht="15" customHeight="1">
      <c r="A192" s="76"/>
      <c r="B192" s="77" t="s">
        <v>84</v>
      </c>
      <c r="C192" s="77"/>
      <c r="D192" s="35">
        <f>SUM(D130,D135,D140,D145)</f>
        <v>155</v>
      </c>
      <c r="E192" s="35">
        <f aca="true" t="shared" si="54" ref="E192:Y192">SUM(E130,E135,E140,E145)</f>
        <v>146</v>
      </c>
      <c r="F192" s="35">
        <f t="shared" si="54"/>
        <v>146</v>
      </c>
      <c r="G192" s="35">
        <f t="shared" si="54"/>
        <v>54</v>
      </c>
      <c r="H192" s="35">
        <f t="shared" si="54"/>
        <v>92</v>
      </c>
      <c r="I192" s="35">
        <f t="shared" si="54"/>
        <v>0</v>
      </c>
      <c r="J192" s="35">
        <f t="shared" si="54"/>
        <v>0</v>
      </c>
      <c r="K192" s="35">
        <f t="shared" si="54"/>
        <v>0</v>
      </c>
      <c r="L192" s="35">
        <f t="shared" si="54"/>
        <v>8</v>
      </c>
      <c r="M192" s="35">
        <f t="shared" si="54"/>
        <v>8</v>
      </c>
      <c r="N192" s="35">
        <f t="shared" si="54"/>
        <v>2</v>
      </c>
      <c r="O192" s="35">
        <f t="shared" si="54"/>
        <v>6</v>
      </c>
      <c r="P192" s="35">
        <f t="shared" si="54"/>
        <v>0</v>
      </c>
      <c r="Q192" s="35">
        <f t="shared" si="54"/>
        <v>0</v>
      </c>
      <c r="R192" s="35">
        <f t="shared" si="54"/>
        <v>0</v>
      </c>
      <c r="S192" s="35">
        <f t="shared" si="54"/>
        <v>1</v>
      </c>
      <c r="T192" s="35">
        <f t="shared" si="54"/>
        <v>0</v>
      </c>
      <c r="U192" s="35">
        <f t="shared" si="54"/>
        <v>0</v>
      </c>
      <c r="V192" s="35">
        <f t="shared" si="54"/>
        <v>0</v>
      </c>
      <c r="W192" s="35">
        <f t="shared" si="54"/>
        <v>1</v>
      </c>
      <c r="X192" s="35">
        <f t="shared" si="54"/>
        <v>0</v>
      </c>
      <c r="Y192" s="35">
        <f t="shared" si="54"/>
        <v>1</v>
      </c>
    </row>
    <row r="193" spans="1:25" s="5" customFormat="1" ht="27.75" customHeight="1">
      <c r="A193" s="76"/>
      <c r="B193" s="77" t="s">
        <v>85</v>
      </c>
      <c r="C193" s="77"/>
      <c r="D193" s="35">
        <f>SUM(D174,D181)</f>
        <v>190</v>
      </c>
      <c r="E193" s="35">
        <f aca="true" t="shared" si="55" ref="E193:Y193">SUM(E174,E181)</f>
        <v>160</v>
      </c>
      <c r="F193" s="35">
        <f t="shared" si="55"/>
        <v>123</v>
      </c>
      <c r="G193" s="35">
        <f t="shared" si="55"/>
        <v>44</v>
      </c>
      <c r="H193" s="35">
        <f t="shared" si="55"/>
        <v>79</v>
      </c>
      <c r="I193" s="35">
        <f t="shared" si="55"/>
        <v>37</v>
      </c>
      <c r="J193" s="35">
        <f t="shared" si="55"/>
        <v>19</v>
      </c>
      <c r="K193" s="35">
        <f t="shared" si="55"/>
        <v>18</v>
      </c>
      <c r="L193" s="35">
        <f t="shared" si="55"/>
        <v>11</v>
      </c>
      <c r="M193" s="35">
        <f t="shared" si="55"/>
        <v>10</v>
      </c>
      <c r="N193" s="35">
        <f t="shared" si="55"/>
        <v>4</v>
      </c>
      <c r="O193" s="35">
        <f t="shared" si="55"/>
        <v>6</v>
      </c>
      <c r="P193" s="35">
        <f t="shared" si="55"/>
        <v>1</v>
      </c>
      <c r="Q193" s="35">
        <f t="shared" si="55"/>
        <v>1</v>
      </c>
      <c r="R193" s="35">
        <f t="shared" si="55"/>
        <v>0</v>
      </c>
      <c r="S193" s="35">
        <f t="shared" si="55"/>
        <v>19</v>
      </c>
      <c r="T193" s="35">
        <f t="shared" si="55"/>
        <v>0</v>
      </c>
      <c r="U193" s="35">
        <f t="shared" si="55"/>
        <v>0</v>
      </c>
      <c r="V193" s="35">
        <f t="shared" si="55"/>
        <v>0</v>
      </c>
      <c r="W193" s="35">
        <f t="shared" si="55"/>
        <v>19</v>
      </c>
      <c r="X193" s="35">
        <f t="shared" si="55"/>
        <v>5</v>
      </c>
      <c r="Y193" s="35">
        <f t="shared" si="55"/>
        <v>14</v>
      </c>
    </row>
    <row r="194" spans="1:25" s="5" customFormat="1" ht="15" customHeight="1">
      <c r="A194" s="76"/>
      <c r="B194" s="77" t="s">
        <v>87</v>
      </c>
      <c r="C194" s="77"/>
      <c r="D194" s="35">
        <f>SUM(D190,D191,D192,D193)</f>
        <v>782</v>
      </c>
      <c r="E194" s="35">
        <f aca="true" t="shared" si="56" ref="E194:Y194">SUM(E190,E191,E192,E193)</f>
        <v>730</v>
      </c>
      <c r="F194" s="35">
        <f t="shared" si="56"/>
        <v>690</v>
      </c>
      <c r="G194" s="35">
        <f t="shared" si="56"/>
        <v>342</v>
      </c>
      <c r="H194" s="35">
        <f t="shared" si="56"/>
        <v>348</v>
      </c>
      <c r="I194" s="35">
        <f t="shared" si="56"/>
        <v>40</v>
      </c>
      <c r="J194" s="35">
        <f t="shared" si="56"/>
        <v>22</v>
      </c>
      <c r="K194" s="35">
        <f t="shared" si="56"/>
        <v>18</v>
      </c>
      <c r="L194" s="35">
        <f t="shared" si="56"/>
        <v>30</v>
      </c>
      <c r="M194" s="35">
        <f t="shared" si="56"/>
        <v>29</v>
      </c>
      <c r="N194" s="35">
        <f t="shared" si="56"/>
        <v>13</v>
      </c>
      <c r="O194" s="35">
        <f t="shared" si="56"/>
        <v>16</v>
      </c>
      <c r="P194" s="35">
        <f t="shared" si="56"/>
        <v>1</v>
      </c>
      <c r="Q194" s="35">
        <f t="shared" si="56"/>
        <v>1</v>
      </c>
      <c r="R194" s="35">
        <f t="shared" si="56"/>
        <v>0</v>
      </c>
      <c r="S194" s="35">
        <f t="shared" si="56"/>
        <v>22</v>
      </c>
      <c r="T194" s="35">
        <f t="shared" si="56"/>
        <v>2</v>
      </c>
      <c r="U194" s="35">
        <f t="shared" si="56"/>
        <v>2</v>
      </c>
      <c r="V194" s="35">
        <f t="shared" si="56"/>
        <v>0</v>
      </c>
      <c r="W194" s="35">
        <f t="shared" si="56"/>
        <v>20</v>
      </c>
      <c r="X194" s="35">
        <f t="shared" si="56"/>
        <v>5</v>
      </c>
      <c r="Y194" s="35">
        <f t="shared" si="56"/>
        <v>15</v>
      </c>
    </row>
    <row r="195" spans="1:25" s="5" customFormat="1" ht="15" customHeight="1">
      <c r="A195" s="75" t="s">
        <v>88</v>
      </c>
      <c r="B195" s="77" t="s">
        <v>82</v>
      </c>
      <c r="C195" s="77"/>
      <c r="D195" s="35">
        <f>SUM(D12,D17,D22,D27,D32,D37,D42)</f>
        <v>328</v>
      </c>
      <c r="E195" s="35">
        <f aca="true" t="shared" si="57" ref="E195:Y195">SUM(E12,E17,E22,E27,E32,E37,E42)</f>
        <v>314</v>
      </c>
      <c r="F195" s="35">
        <f t="shared" si="57"/>
        <v>304</v>
      </c>
      <c r="G195" s="35">
        <f t="shared" si="57"/>
        <v>152</v>
      </c>
      <c r="H195" s="35">
        <f t="shared" si="57"/>
        <v>152</v>
      </c>
      <c r="I195" s="35">
        <f t="shared" si="57"/>
        <v>10</v>
      </c>
      <c r="J195" s="35">
        <f t="shared" si="57"/>
        <v>7</v>
      </c>
      <c r="K195" s="35">
        <f t="shared" si="57"/>
        <v>3</v>
      </c>
      <c r="L195" s="35">
        <f t="shared" si="57"/>
        <v>11</v>
      </c>
      <c r="M195" s="35">
        <f t="shared" si="57"/>
        <v>11</v>
      </c>
      <c r="N195" s="35">
        <f t="shared" si="57"/>
        <v>5</v>
      </c>
      <c r="O195" s="35">
        <f t="shared" si="57"/>
        <v>6</v>
      </c>
      <c r="P195" s="35">
        <f t="shared" si="57"/>
        <v>0</v>
      </c>
      <c r="Q195" s="35">
        <f t="shared" si="57"/>
        <v>0</v>
      </c>
      <c r="R195" s="35">
        <f t="shared" si="57"/>
        <v>0</v>
      </c>
      <c r="S195" s="35">
        <f t="shared" si="57"/>
        <v>3</v>
      </c>
      <c r="T195" s="35">
        <f t="shared" si="57"/>
        <v>3</v>
      </c>
      <c r="U195" s="35">
        <f t="shared" si="57"/>
        <v>2</v>
      </c>
      <c r="V195" s="35">
        <f t="shared" si="57"/>
        <v>1</v>
      </c>
      <c r="W195" s="35">
        <f t="shared" si="57"/>
        <v>0</v>
      </c>
      <c r="X195" s="35">
        <f t="shared" si="57"/>
        <v>0</v>
      </c>
      <c r="Y195" s="35">
        <f t="shared" si="57"/>
        <v>0</v>
      </c>
    </row>
    <row r="196" spans="1:25" s="5" customFormat="1" ht="15" customHeight="1">
      <c r="A196" s="76"/>
      <c r="B196" s="77" t="s">
        <v>83</v>
      </c>
      <c r="C196" s="77"/>
      <c r="D196" s="35">
        <f>SUM(D92,D97,D102)</f>
        <v>137</v>
      </c>
      <c r="E196" s="35">
        <f aca="true" t="shared" si="58" ref="E196:Y196">SUM(E92,E97,E102)</f>
        <v>133</v>
      </c>
      <c r="F196" s="35">
        <f t="shared" si="58"/>
        <v>126</v>
      </c>
      <c r="G196" s="35">
        <f t="shared" si="58"/>
        <v>53</v>
      </c>
      <c r="H196" s="35">
        <f t="shared" si="58"/>
        <v>73</v>
      </c>
      <c r="I196" s="35">
        <f t="shared" si="58"/>
        <v>7</v>
      </c>
      <c r="J196" s="35">
        <f t="shared" si="58"/>
        <v>3</v>
      </c>
      <c r="K196" s="35">
        <f t="shared" si="58"/>
        <v>4</v>
      </c>
      <c r="L196" s="35">
        <f t="shared" si="58"/>
        <v>4</v>
      </c>
      <c r="M196" s="35">
        <f t="shared" si="58"/>
        <v>4</v>
      </c>
      <c r="N196" s="35">
        <f t="shared" si="58"/>
        <v>2</v>
      </c>
      <c r="O196" s="35">
        <f t="shared" si="58"/>
        <v>2</v>
      </c>
      <c r="P196" s="35">
        <f t="shared" si="58"/>
        <v>0</v>
      </c>
      <c r="Q196" s="35">
        <f t="shared" si="58"/>
        <v>0</v>
      </c>
      <c r="R196" s="35">
        <f t="shared" si="58"/>
        <v>0</v>
      </c>
      <c r="S196" s="35">
        <f t="shared" si="58"/>
        <v>0</v>
      </c>
      <c r="T196" s="35">
        <f t="shared" si="58"/>
        <v>0</v>
      </c>
      <c r="U196" s="35">
        <f t="shared" si="58"/>
        <v>0</v>
      </c>
      <c r="V196" s="35">
        <f t="shared" si="58"/>
        <v>0</v>
      </c>
      <c r="W196" s="35">
        <f t="shared" si="58"/>
        <v>0</v>
      </c>
      <c r="X196" s="35">
        <f t="shared" si="58"/>
        <v>0</v>
      </c>
      <c r="Y196" s="35">
        <f t="shared" si="58"/>
        <v>0</v>
      </c>
    </row>
    <row r="197" spans="1:25" s="5" customFormat="1" ht="15" customHeight="1">
      <c r="A197" s="76"/>
      <c r="B197" s="77" t="s">
        <v>84</v>
      </c>
      <c r="C197" s="77"/>
      <c r="D197" s="35">
        <f>SUM(D131,D136,D141,D146)</f>
        <v>154</v>
      </c>
      <c r="E197" s="35">
        <f aca="true" t="shared" si="59" ref="E197:Y197">SUM(E131,E136,E141,E146)</f>
        <v>146</v>
      </c>
      <c r="F197" s="35">
        <f t="shared" si="59"/>
        <v>145</v>
      </c>
      <c r="G197" s="35">
        <f t="shared" si="59"/>
        <v>49</v>
      </c>
      <c r="H197" s="35">
        <f t="shared" si="59"/>
        <v>96</v>
      </c>
      <c r="I197" s="35">
        <f t="shared" si="59"/>
        <v>1</v>
      </c>
      <c r="J197" s="35">
        <f t="shared" si="59"/>
        <v>0</v>
      </c>
      <c r="K197" s="35">
        <f t="shared" si="59"/>
        <v>1</v>
      </c>
      <c r="L197" s="35">
        <f t="shared" si="59"/>
        <v>8</v>
      </c>
      <c r="M197" s="35">
        <f t="shared" si="59"/>
        <v>7</v>
      </c>
      <c r="N197" s="35">
        <f t="shared" si="59"/>
        <v>1</v>
      </c>
      <c r="O197" s="35">
        <f t="shared" si="59"/>
        <v>6</v>
      </c>
      <c r="P197" s="35">
        <f t="shared" si="59"/>
        <v>1</v>
      </c>
      <c r="Q197" s="35">
        <f t="shared" si="59"/>
        <v>1</v>
      </c>
      <c r="R197" s="35">
        <f t="shared" si="59"/>
        <v>0</v>
      </c>
      <c r="S197" s="35">
        <f t="shared" si="59"/>
        <v>0</v>
      </c>
      <c r="T197" s="35">
        <f t="shared" si="59"/>
        <v>0</v>
      </c>
      <c r="U197" s="35">
        <f t="shared" si="59"/>
        <v>0</v>
      </c>
      <c r="V197" s="35">
        <f t="shared" si="59"/>
        <v>0</v>
      </c>
      <c r="W197" s="35">
        <f t="shared" si="59"/>
        <v>0</v>
      </c>
      <c r="X197" s="35">
        <f t="shared" si="59"/>
        <v>0</v>
      </c>
      <c r="Y197" s="35">
        <f t="shared" si="59"/>
        <v>0</v>
      </c>
    </row>
    <row r="198" spans="1:25" s="5" customFormat="1" ht="27.75" customHeight="1">
      <c r="A198" s="76"/>
      <c r="B198" s="77" t="s">
        <v>85</v>
      </c>
      <c r="C198" s="77"/>
      <c r="D198" s="35">
        <f>SUM(D175,D182)</f>
        <v>128</v>
      </c>
      <c r="E198" s="35">
        <f aca="true" t="shared" si="60" ref="E198:Y198">SUM(E175,E182)</f>
        <v>123</v>
      </c>
      <c r="F198" s="35">
        <f t="shared" si="60"/>
        <v>101</v>
      </c>
      <c r="G198" s="35">
        <f t="shared" si="60"/>
        <v>30</v>
      </c>
      <c r="H198" s="35">
        <f t="shared" si="60"/>
        <v>71</v>
      </c>
      <c r="I198" s="35">
        <f t="shared" si="60"/>
        <v>22</v>
      </c>
      <c r="J198" s="35">
        <f t="shared" si="60"/>
        <v>9</v>
      </c>
      <c r="K198" s="35">
        <f t="shared" si="60"/>
        <v>13</v>
      </c>
      <c r="L198" s="35">
        <f t="shared" si="60"/>
        <v>4</v>
      </c>
      <c r="M198" s="35">
        <f t="shared" si="60"/>
        <v>4</v>
      </c>
      <c r="N198" s="35">
        <f t="shared" si="60"/>
        <v>2</v>
      </c>
      <c r="O198" s="35">
        <f t="shared" si="60"/>
        <v>2</v>
      </c>
      <c r="P198" s="35">
        <f t="shared" si="60"/>
        <v>0</v>
      </c>
      <c r="Q198" s="35">
        <f t="shared" si="60"/>
        <v>0</v>
      </c>
      <c r="R198" s="35">
        <f t="shared" si="60"/>
        <v>0</v>
      </c>
      <c r="S198" s="35">
        <f t="shared" si="60"/>
        <v>1</v>
      </c>
      <c r="T198" s="35">
        <f t="shared" si="60"/>
        <v>0</v>
      </c>
      <c r="U198" s="35">
        <f t="shared" si="60"/>
        <v>0</v>
      </c>
      <c r="V198" s="35">
        <f t="shared" si="60"/>
        <v>0</v>
      </c>
      <c r="W198" s="35">
        <f t="shared" si="60"/>
        <v>1</v>
      </c>
      <c r="X198" s="35">
        <f t="shared" si="60"/>
        <v>1</v>
      </c>
      <c r="Y198" s="35">
        <f t="shared" si="60"/>
        <v>0</v>
      </c>
    </row>
    <row r="199" spans="1:25" s="5" customFormat="1" ht="15" customHeight="1">
      <c r="A199" s="76"/>
      <c r="B199" s="77" t="s">
        <v>87</v>
      </c>
      <c r="C199" s="77"/>
      <c r="D199" s="35">
        <f>SUM(D195,D196,D197,D198)</f>
        <v>747</v>
      </c>
      <c r="E199" s="35">
        <f aca="true" t="shared" si="61" ref="E199:Y199">SUM(E195,E196,E197,E198)</f>
        <v>716</v>
      </c>
      <c r="F199" s="35">
        <f t="shared" si="61"/>
        <v>676</v>
      </c>
      <c r="G199" s="35">
        <f t="shared" si="61"/>
        <v>284</v>
      </c>
      <c r="H199" s="35">
        <f t="shared" si="61"/>
        <v>392</v>
      </c>
      <c r="I199" s="35">
        <f t="shared" si="61"/>
        <v>40</v>
      </c>
      <c r="J199" s="35">
        <f t="shared" si="61"/>
        <v>19</v>
      </c>
      <c r="K199" s="35">
        <f t="shared" si="61"/>
        <v>21</v>
      </c>
      <c r="L199" s="35">
        <f t="shared" si="61"/>
        <v>27</v>
      </c>
      <c r="M199" s="35">
        <f t="shared" si="61"/>
        <v>26</v>
      </c>
      <c r="N199" s="35">
        <f t="shared" si="61"/>
        <v>10</v>
      </c>
      <c r="O199" s="35">
        <f t="shared" si="61"/>
        <v>16</v>
      </c>
      <c r="P199" s="35">
        <f t="shared" si="61"/>
        <v>1</v>
      </c>
      <c r="Q199" s="35">
        <f t="shared" si="61"/>
        <v>1</v>
      </c>
      <c r="R199" s="35">
        <f t="shared" si="61"/>
        <v>0</v>
      </c>
      <c r="S199" s="35">
        <f t="shared" si="61"/>
        <v>4</v>
      </c>
      <c r="T199" s="35">
        <f t="shared" si="61"/>
        <v>3</v>
      </c>
      <c r="U199" s="35">
        <f t="shared" si="61"/>
        <v>2</v>
      </c>
      <c r="V199" s="35">
        <f t="shared" si="61"/>
        <v>1</v>
      </c>
      <c r="W199" s="35">
        <f t="shared" si="61"/>
        <v>1</v>
      </c>
      <c r="X199" s="35">
        <f t="shared" si="61"/>
        <v>1</v>
      </c>
      <c r="Y199" s="35">
        <f t="shared" si="61"/>
        <v>0</v>
      </c>
    </row>
    <row r="200" spans="1:25" s="5" customFormat="1" ht="15" customHeight="1">
      <c r="A200" s="75" t="s">
        <v>89</v>
      </c>
      <c r="B200" s="77" t="s">
        <v>82</v>
      </c>
      <c r="C200" s="77"/>
      <c r="D200" s="35">
        <f>SUM(D13,D18,D23,D28,D33,D38,D43)</f>
        <v>253</v>
      </c>
      <c r="E200" s="35">
        <f aca="true" t="shared" si="62" ref="E200:Y200">SUM(E13,E18,E23,E28,E33,E38,E43)</f>
        <v>248</v>
      </c>
      <c r="F200" s="35">
        <f t="shared" si="62"/>
        <v>232</v>
      </c>
      <c r="G200" s="35">
        <f t="shared" si="62"/>
        <v>120</v>
      </c>
      <c r="H200" s="35">
        <f t="shared" si="62"/>
        <v>112</v>
      </c>
      <c r="I200" s="35">
        <f t="shared" si="62"/>
        <v>16</v>
      </c>
      <c r="J200" s="35">
        <f t="shared" si="62"/>
        <v>14</v>
      </c>
      <c r="K200" s="35">
        <f t="shared" si="62"/>
        <v>2</v>
      </c>
      <c r="L200" s="35">
        <f t="shared" si="62"/>
        <v>4</v>
      </c>
      <c r="M200" s="35">
        <f t="shared" si="62"/>
        <v>4</v>
      </c>
      <c r="N200" s="35">
        <f t="shared" si="62"/>
        <v>1</v>
      </c>
      <c r="O200" s="35">
        <f t="shared" si="62"/>
        <v>3</v>
      </c>
      <c r="P200" s="35">
        <f t="shared" si="62"/>
        <v>0</v>
      </c>
      <c r="Q200" s="35">
        <f t="shared" si="62"/>
        <v>0</v>
      </c>
      <c r="R200" s="35">
        <f t="shared" si="62"/>
        <v>0</v>
      </c>
      <c r="S200" s="35">
        <f t="shared" si="62"/>
        <v>1</v>
      </c>
      <c r="T200" s="35">
        <f t="shared" si="62"/>
        <v>0</v>
      </c>
      <c r="U200" s="35">
        <f t="shared" si="62"/>
        <v>0</v>
      </c>
      <c r="V200" s="35">
        <f t="shared" si="62"/>
        <v>0</v>
      </c>
      <c r="W200" s="35">
        <f t="shared" si="62"/>
        <v>1</v>
      </c>
      <c r="X200" s="35">
        <f t="shared" si="62"/>
        <v>1</v>
      </c>
      <c r="Y200" s="35">
        <f t="shared" si="62"/>
        <v>0</v>
      </c>
    </row>
    <row r="201" spans="1:25" s="5" customFormat="1" ht="15" customHeight="1">
      <c r="A201" s="76"/>
      <c r="B201" s="77" t="s">
        <v>83</v>
      </c>
      <c r="C201" s="77"/>
      <c r="D201" s="35">
        <f>SUM(D93,D98,D103)</f>
        <v>120</v>
      </c>
      <c r="E201" s="35">
        <f aca="true" t="shared" si="63" ref="E201:Y201">SUM(E93,E98,E103)</f>
        <v>118</v>
      </c>
      <c r="F201" s="35">
        <f t="shared" si="63"/>
        <v>115</v>
      </c>
      <c r="G201" s="35">
        <f t="shared" si="63"/>
        <v>58</v>
      </c>
      <c r="H201" s="35">
        <f t="shared" si="63"/>
        <v>57</v>
      </c>
      <c r="I201" s="35">
        <f t="shared" si="63"/>
        <v>3</v>
      </c>
      <c r="J201" s="35">
        <f t="shared" si="63"/>
        <v>3</v>
      </c>
      <c r="K201" s="35">
        <f t="shared" si="63"/>
        <v>0</v>
      </c>
      <c r="L201" s="35">
        <f t="shared" si="63"/>
        <v>2</v>
      </c>
      <c r="M201" s="35">
        <f t="shared" si="63"/>
        <v>2</v>
      </c>
      <c r="N201" s="35">
        <f t="shared" si="63"/>
        <v>2</v>
      </c>
      <c r="O201" s="35">
        <f t="shared" si="63"/>
        <v>0</v>
      </c>
      <c r="P201" s="35">
        <f t="shared" si="63"/>
        <v>0</v>
      </c>
      <c r="Q201" s="35">
        <f t="shared" si="63"/>
        <v>0</v>
      </c>
      <c r="R201" s="35">
        <f t="shared" si="63"/>
        <v>0</v>
      </c>
      <c r="S201" s="35">
        <f t="shared" si="63"/>
        <v>0</v>
      </c>
      <c r="T201" s="35">
        <f t="shared" si="63"/>
        <v>0</v>
      </c>
      <c r="U201" s="35">
        <f t="shared" si="63"/>
        <v>0</v>
      </c>
      <c r="V201" s="35">
        <f t="shared" si="63"/>
        <v>0</v>
      </c>
      <c r="W201" s="35">
        <f t="shared" si="63"/>
        <v>0</v>
      </c>
      <c r="X201" s="35">
        <f t="shared" si="63"/>
        <v>0</v>
      </c>
      <c r="Y201" s="35">
        <f t="shared" si="63"/>
        <v>0</v>
      </c>
    </row>
    <row r="202" spans="1:25" s="5" customFormat="1" ht="15" customHeight="1">
      <c r="A202" s="76"/>
      <c r="B202" s="77" t="s">
        <v>84</v>
      </c>
      <c r="C202" s="77"/>
      <c r="D202" s="35">
        <f>SUM(D132,D137,D142,D147)</f>
        <v>190</v>
      </c>
      <c r="E202" s="35">
        <f aca="true" t="shared" si="64" ref="E202:Y202">SUM(E132,E137,E142,E147)</f>
        <v>183</v>
      </c>
      <c r="F202" s="35">
        <f t="shared" si="64"/>
        <v>173</v>
      </c>
      <c r="G202" s="35">
        <f t="shared" si="64"/>
        <v>71</v>
      </c>
      <c r="H202" s="35">
        <f t="shared" si="64"/>
        <v>102</v>
      </c>
      <c r="I202" s="35">
        <f t="shared" si="64"/>
        <v>10</v>
      </c>
      <c r="J202" s="35">
        <f t="shared" si="64"/>
        <v>5</v>
      </c>
      <c r="K202" s="35">
        <f t="shared" si="64"/>
        <v>5</v>
      </c>
      <c r="L202" s="35">
        <f t="shared" si="64"/>
        <v>7</v>
      </c>
      <c r="M202" s="35">
        <f t="shared" si="64"/>
        <v>7</v>
      </c>
      <c r="N202" s="35">
        <f t="shared" si="64"/>
        <v>3</v>
      </c>
      <c r="O202" s="35">
        <f t="shared" si="64"/>
        <v>4</v>
      </c>
      <c r="P202" s="35">
        <f t="shared" si="64"/>
        <v>0</v>
      </c>
      <c r="Q202" s="35">
        <f t="shared" si="64"/>
        <v>0</v>
      </c>
      <c r="R202" s="35">
        <f t="shared" si="64"/>
        <v>0</v>
      </c>
      <c r="S202" s="35">
        <f t="shared" si="64"/>
        <v>0</v>
      </c>
      <c r="T202" s="35">
        <f t="shared" si="64"/>
        <v>0</v>
      </c>
      <c r="U202" s="35">
        <f t="shared" si="64"/>
        <v>0</v>
      </c>
      <c r="V202" s="35">
        <f t="shared" si="64"/>
        <v>0</v>
      </c>
      <c r="W202" s="35">
        <f t="shared" si="64"/>
        <v>0</v>
      </c>
      <c r="X202" s="35">
        <f t="shared" si="64"/>
        <v>0</v>
      </c>
      <c r="Y202" s="35">
        <f t="shared" si="64"/>
        <v>0</v>
      </c>
    </row>
    <row r="203" spans="1:25" s="5" customFormat="1" ht="27.75" customHeight="1">
      <c r="A203" s="76"/>
      <c r="B203" s="77" t="s">
        <v>85</v>
      </c>
      <c r="C203" s="77"/>
      <c r="D203" s="35">
        <f>SUM(D176,D183)</f>
        <v>146</v>
      </c>
      <c r="E203" s="35">
        <f aca="true" t="shared" si="65" ref="E203:Y203">SUM(E176,E183)</f>
        <v>129</v>
      </c>
      <c r="F203" s="35">
        <f t="shared" si="65"/>
        <v>119</v>
      </c>
      <c r="G203" s="35">
        <f t="shared" si="65"/>
        <v>37</v>
      </c>
      <c r="H203" s="35">
        <f t="shared" si="65"/>
        <v>82</v>
      </c>
      <c r="I203" s="35">
        <f t="shared" si="65"/>
        <v>9</v>
      </c>
      <c r="J203" s="35">
        <f t="shared" si="65"/>
        <v>6</v>
      </c>
      <c r="K203" s="35">
        <f t="shared" si="65"/>
        <v>3</v>
      </c>
      <c r="L203" s="35">
        <f t="shared" si="65"/>
        <v>10</v>
      </c>
      <c r="M203" s="35">
        <f t="shared" si="65"/>
        <v>8</v>
      </c>
      <c r="N203" s="35">
        <f t="shared" si="65"/>
        <v>2</v>
      </c>
      <c r="O203" s="35">
        <f t="shared" si="65"/>
        <v>6</v>
      </c>
      <c r="P203" s="35">
        <f t="shared" si="65"/>
        <v>2</v>
      </c>
      <c r="Q203" s="35">
        <f t="shared" si="65"/>
        <v>1</v>
      </c>
      <c r="R203" s="35">
        <f t="shared" si="65"/>
        <v>1</v>
      </c>
      <c r="S203" s="35">
        <f t="shared" si="65"/>
        <v>7</v>
      </c>
      <c r="T203" s="35">
        <f t="shared" si="65"/>
        <v>0</v>
      </c>
      <c r="U203" s="35">
        <f t="shared" si="65"/>
        <v>0</v>
      </c>
      <c r="V203" s="35">
        <f t="shared" si="65"/>
        <v>0</v>
      </c>
      <c r="W203" s="35">
        <f t="shared" si="65"/>
        <v>7</v>
      </c>
      <c r="X203" s="35">
        <f t="shared" si="65"/>
        <v>5</v>
      </c>
      <c r="Y203" s="35">
        <f t="shared" si="65"/>
        <v>2</v>
      </c>
    </row>
    <row r="204" spans="1:25" s="5" customFormat="1" ht="15" customHeight="1">
      <c r="A204" s="76"/>
      <c r="B204" s="77" t="s">
        <v>87</v>
      </c>
      <c r="C204" s="77"/>
      <c r="D204" s="35">
        <f>SUM(D200:D203)</f>
        <v>709</v>
      </c>
      <c r="E204" s="35">
        <f aca="true" t="shared" si="66" ref="E204:Y204">SUM(E200:E203)</f>
        <v>678</v>
      </c>
      <c r="F204" s="35">
        <f t="shared" si="66"/>
        <v>639</v>
      </c>
      <c r="G204" s="35">
        <f t="shared" si="66"/>
        <v>286</v>
      </c>
      <c r="H204" s="35">
        <f t="shared" si="66"/>
        <v>353</v>
      </c>
      <c r="I204" s="35">
        <f t="shared" si="66"/>
        <v>38</v>
      </c>
      <c r="J204" s="35">
        <f t="shared" si="66"/>
        <v>28</v>
      </c>
      <c r="K204" s="35">
        <f t="shared" si="66"/>
        <v>10</v>
      </c>
      <c r="L204" s="35">
        <f t="shared" si="66"/>
        <v>23</v>
      </c>
      <c r="M204" s="35">
        <f t="shared" si="66"/>
        <v>21</v>
      </c>
      <c r="N204" s="35">
        <f t="shared" si="66"/>
        <v>8</v>
      </c>
      <c r="O204" s="35">
        <f t="shared" si="66"/>
        <v>13</v>
      </c>
      <c r="P204" s="35">
        <f t="shared" si="66"/>
        <v>2</v>
      </c>
      <c r="Q204" s="35">
        <f t="shared" si="66"/>
        <v>1</v>
      </c>
      <c r="R204" s="35">
        <f t="shared" si="66"/>
        <v>1</v>
      </c>
      <c r="S204" s="35">
        <f t="shared" si="66"/>
        <v>8</v>
      </c>
      <c r="T204" s="35">
        <f t="shared" si="66"/>
        <v>0</v>
      </c>
      <c r="U204" s="35">
        <f t="shared" si="66"/>
        <v>0</v>
      </c>
      <c r="V204" s="35">
        <f t="shared" si="66"/>
        <v>0</v>
      </c>
      <c r="W204" s="35">
        <f t="shared" si="66"/>
        <v>8</v>
      </c>
      <c r="X204" s="35">
        <f t="shared" si="66"/>
        <v>6</v>
      </c>
      <c r="Y204" s="35">
        <f t="shared" si="66"/>
        <v>2</v>
      </c>
    </row>
    <row r="205" spans="1:25" s="5" customFormat="1" ht="13.5" customHeight="1">
      <c r="A205" s="67" t="s">
        <v>0</v>
      </c>
      <c r="B205" s="67" t="s">
        <v>1</v>
      </c>
      <c r="C205" s="17" t="s">
        <v>13</v>
      </c>
      <c r="D205" s="10" t="s">
        <v>3</v>
      </c>
      <c r="E205" s="62" t="s">
        <v>2</v>
      </c>
      <c r="F205" s="72"/>
      <c r="G205" s="72"/>
      <c r="H205" s="72"/>
      <c r="I205" s="72"/>
      <c r="J205" s="72"/>
      <c r="K205" s="73"/>
      <c r="L205" s="74" t="s">
        <v>16</v>
      </c>
      <c r="M205" s="72"/>
      <c r="N205" s="72"/>
      <c r="O205" s="72"/>
      <c r="P205" s="72"/>
      <c r="Q205" s="72"/>
      <c r="R205" s="73"/>
      <c r="S205" s="74" t="s">
        <v>10</v>
      </c>
      <c r="T205" s="72"/>
      <c r="U205" s="72"/>
      <c r="V205" s="72"/>
      <c r="W205" s="72"/>
      <c r="X205" s="72"/>
      <c r="Y205" s="73"/>
    </row>
    <row r="206" spans="1:25" s="5" customFormat="1" ht="12.75" customHeight="1">
      <c r="A206" s="68"/>
      <c r="B206" s="70"/>
      <c r="C206" s="6" t="s">
        <v>14</v>
      </c>
      <c r="D206" s="4" t="s">
        <v>42</v>
      </c>
      <c r="E206" s="3" t="s">
        <v>8</v>
      </c>
      <c r="F206" s="61" t="s">
        <v>5</v>
      </c>
      <c r="G206" s="62"/>
      <c r="H206" s="63"/>
      <c r="I206" s="61" t="s">
        <v>4</v>
      </c>
      <c r="J206" s="62"/>
      <c r="K206" s="63"/>
      <c r="L206" s="3" t="s">
        <v>8</v>
      </c>
      <c r="M206" s="61" t="s">
        <v>5</v>
      </c>
      <c r="N206" s="62"/>
      <c r="O206" s="63"/>
      <c r="P206" s="61" t="s">
        <v>4</v>
      </c>
      <c r="Q206" s="62"/>
      <c r="R206" s="63"/>
      <c r="S206" s="10" t="s">
        <v>8</v>
      </c>
      <c r="T206" s="61" t="s">
        <v>5</v>
      </c>
      <c r="U206" s="62"/>
      <c r="V206" s="63"/>
      <c r="W206" s="61" t="s">
        <v>4</v>
      </c>
      <c r="X206" s="62"/>
      <c r="Y206" s="63"/>
    </row>
    <row r="207" spans="1:25" s="5" customFormat="1" ht="12.75" customHeight="1">
      <c r="A207" s="68"/>
      <c r="B207" s="70"/>
      <c r="C207" s="6" t="s">
        <v>15</v>
      </c>
      <c r="D207" s="7" t="s">
        <v>14</v>
      </c>
      <c r="E207" s="8" t="s">
        <v>41</v>
      </c>
      <c r="F207" s="64"/>
      <c r="G207" s="65"/>
      <c r="H207" s="66"/>
      <c r="I207" s="64"/>
      <c r="J207" s="65"/>
      <c r="K207" s="66"/>
      <c r="L207" s="8" t="s">
        <v>41</v>
      </c>
      <c r="M207" s="64"/>
      <c r="N207" s="65"/>
      <c r="O207" s="66"/>
      <c r="P207" s="64"/>
      <c r="Q207" s="65"/>
      <c r="R207" s="66"/>
      <c r="S207" s="4" t="s">
        <v>41</v>
      </c>
      <c r="T207" s="64"/>
      <c r="U207" s="65"/>
      <c r="V207" s="66"/>
      <c r="W207" s="64"/>
      <c r="X207" s="65"/>
      <c r="Y207" s="66"/>
    </row>
    <row r="208" spans="1:25" s="5" customFormat="1" ht="12.75" customHeight="1">
      <c r="A208" s="69"/>
      <c r="B208" s="71"/>
      <c r="C208" s="19"/>
      <c r="D208" s="37" t="s">
        <v>9</v>
      </c>
      <c r="E208" s="20" t="s">
        <v>40</v>
      </c>
      <c r="F208" s="36" t="s">
        <v>3</v>
      </c>
      <c r="G208" s="22" t="s">
        <v>7</v>
      </c>
      <c r="H208" s="13" t="s">
        <v>6</v>
      </c>
      <c r="I208" s="13" t="s">
        <v>3</v>
      </c>
      <c r="J208" s="22" t="s">
        <v>7</v>
      </c>
      <c r="K208" s="13" t="s">
        <v>6</v>
      </c>
      <c r="L208" s="20" t="s">
        <v>40</v>
      </c>
      <c r="M208" s="36" t="s">
        <v>3</v>
      </c>
      <c r="N208" s="22" t="s">
        <v>7</v>
      </c>
      <c r="O208" s="13" t="s">
        <v>6</v>
      </c>
      <c r="P208" s="13" t="s">
        <v>3</v>
      </c>
      <c r="Q208" s="22" t="s">
        <v>7</v>
      </c>
      <c r="R208" s="13" t="s">
        <v>6</v>
      </c>
      <c r="S208" s="11" t="s">
        <v>40</v>
      </c>
      <c r="T208" s="36" t="s">
        <v>3</v>
      </c>
      <c r="U208" s="22" t="s">
        <v>7</v>
      </c>
      <c r="V208" s="13" t="s">
        <v>6</v>
      </c>
      <c r="W208" s="13" t="s">
        <v>3</v>
      </c>
      <c r="X208" s="22" t="s">
        <v>7</v>
      </c>
      <c r="Y208" s="13" t="s">
        <v>6</v>
      </c>
    </row>
    <row r="209" spans="1:25" s="5" customFormat="1" ht="15" customHeight="1">
      <c r="A209" s="75" t="s">
        <v>90</v>
      </c>
      <c r="B209" s="77" t="s">
        <v>82</v>
      </c>
      <c r="C209" s="77"/>
      <c r="D209" s="35">
        <f>SUM(D14,D19,D24,D29,D34,D39)</f>
        <v>223</v>
      </c>
      <c r="E209" s="35">
        <f aca="true" t="shared" si="67" ref="E209:Y209">SUM(E14,E19,E24,E29,E34,E39)</f>
        <v>220</v>
      </c>
      <c r="F209" s="35">
        <f t="shared" si="67"/>
        <v>203</v>
      </c>
      <c r="G209" s="35">
        <f t="shared" si="67"/>
        <v>120</v>
      </c>
      <c r="H209" s="35">
        <f t="shared" si="67"/>
        <v>83</v>
      </c>
      <c r="I209" s="35">
        <f t="shared" si="67"/>
        <v>17</v>
      </c>
      <c r="J209" s="35">
        <f t="shared" si="67"/>
        <v>15</v>
      </c>
      <c r="K209" s="35">
        <f t="shared" si="67"/>
        <v>2</v>
      </c>
      <c r="L209" s="35">
        <f t="shared" si="67"/>
        <v>3</v>
      </c>
      <c r="M209" s="35">
        <f t="shared" si="67"/>
        <v>3</v>
      </c>
      <c r="N209" s="35">
        <f t="shared" si="67"/>
        <v>3</v>
      </c>
      <c r="O209" s="35">
        <f t="shared" si="67"/>
        <v>0</v>
      </c>
      <c r="P209" s="35">
        <f t="shared" si="67"/>
        <v>0</v>
      </c>
      <c r="Q209" s="35">
        <f t="shared" si="67"/>
        <v>0</v>
      </c>
      <c r="R209" s="35">
        <f t="shared" si="67"/>
        <v>0</v>
      </c>
      <c r="S209" s="35">
        <f t="shared" si="67"/>
        <v>0</v>
      </c>
      <c r="T209" s="35">
        <f t="shared" si="67"/>
        <v>0</v>
      </c>
      <c r="U209" s="35">
        <f t="shared" si="67"/>
        <v>0</v>
      </c>
      <c r="V209" s="35">
        <f t="shared" si="67"/>
        <v>0</v>
      </c>
      <c r="W209" s="35">
        <f t="shared" si="67"/>
        <v>0</v>
      </c>
      <c r="X209" s="35">
        <f t="shared" si="67"/>
        <v>0</v>
      </c>
      <c r="Y209" s="35">
        <f t="shared" si="67"/>
        <v>0</v>
      </c>
    </row>
    <row r="210" spans="1:25" s="5" customFormat="1" ht="15" customHeight="1">
      <c r="A210" s="76"/>
      <c r="B210" s="77" t="s">
        <v>83</v>
      </c>
      <c r="C210" s="77"/>
      <c r="D210" s="35">
        <f>SUM(D94,D99,D104)</f>
        <v>123</v>
      </c>
      <c r="E210" s="35">
        <f aca="true" t="shared" si="68" ref="E210:Y210">SUM(E94,E99,E104)</f>
        <v>122</v>
      </c>
      <c r="F210" s="35">
        <f t="shared" si="68"/>
        <v>114</v>
      </c>
      <c r="G210" s="35">
        <f t="shared" si="68"/>
        <v>55</v>
      </c>
      <c r="H210" s="35">
        <f t="shared" si="68"/>
        <v>59</v>
      </c>
      <c r="I210" s="35">
        <f t="shared" si="68"/>
        <v>8</v>
      </c>
      <c r="J210" s="35">
        <f t="shared" si="68"/>
        <v>7</v>
      </c>
      <c r="K210" s="35">
        <f t="shared" si="68"/>
        <v>1</v>
      </c>
      <c r="L210" s="35">
        <f t="shared" si="68"/>
        <v>1</v>
      </c>
      <c r="M210" s="35">
        <f t="shared" si="68"/>
        <v>1</v>
      </c>
      <c r="N210" s="35">
        <f t="shared" si="68"/>
        <v>0</v>
      </c>
      <c r="O210" s="35">
        <f t="shared" si="68"/>
        <v>1</v>
      </c>
      <c r="P210" s="35">
        <f t="shared" si="68"/>
        <v>0</v>
      </c>
      <c r="Q210" s="35">
        <f t="shared" si="68"/>
        <v>0</v>
      </c>
      <c r="R210" s="35">
        <f t="shared" si="68"/>
        <v>0</v>
      </c>
      <c r="S210" s="35">
        <f t="shared" si="68"/>
        <v>0</v>
      </c>
      <c r="T210" s="35">
        <f t="shared" si="68"/>
        <v>0</v>
      </c>
      <c r="U210" s="35">
        <f t="shared" si="68"/>
        <v>0</v>
      </c>
      <c r="V210" s="35">
        <f t="shared" si="68"/>
        <v>0</v>
      </c>
      <c r="W210" s="35">
        <f t="shared" si="68"/>
        <v>0</v>
      </c>
      <c r="X210" s="35">
        <f t="shared" si="68"/>
        <v>0</v>
      </c>
      <c r="Y210" s="35">
        <f t="shared" si="68"/>
        <v>0</v>
      </c>
    </row>
    <row r="211" spans="1:25" s="5" customFormat="1" ht="15" customHeight="1">
      <c r="A211" s="76"/>
      <c r="B211" s="77" t="s">
        <v>84</v>
      </c>
      <c r="C211" s="77"/>
      <c r="D211" s="35">
        <f>SUM(D133,D138,D143,D148)</f>
        <v>166</v>
      </c>
      <c r="E211" s="35">
        <f aca="true" t="shared" si="69" ref="E211:Y211">SUM(E133,E138,E143,E148)</f>
        <v>161</v>
      </c>
      <c r="F211" s="35">
        <f t="shared" si="69"/>
        <v>127</v>
      </c>
      <c r="G211" s="35">
        <f t="shared" si="69"/>
        <v>44</v>
      </c>
      <c r="H211" s="35">
        <f t="shared" si="69"/>
        <v>83</v>
      </c>
      <c r="I211" s="35">
        <f t="shared" si="69"/>
        <v>34</v>
      </c>
      <c r="J211" s="35">
        <f t="shared" si="69"/>
        <v>15</v>
      </c>
      <c r="K211" s="35">
        <f t="shared" si="69"/>
        <v>19</v>
      </c>
      <c r="L211" s="35">
        <f t="shared" si="69"/>
        <v>5</v>
      </c>
      <c r="M211" s="35">
        <f t="shared" si="69"/>
        <v>5</v>
      </c>
      <c r="N211" s="35">
        <f t="shared" si="69"/>
        <v>1</v>
      </c>
      <c r="O211" s="35">
        <f t="shared" si="69"/>
        <v>4</v>
      </c>
      <c r="P211" s="35">
        <f t="shared" si="69"/>
        <v>0</v>
      </c>
      <c r="Q211" s="35">
        <f t="shared" si="69"/>
        <v>0</v>
      </c>
      <c r="R211" s="35">
        <f t="shared" si="69"/>
        <v>0</v>
      </c>
      <c r="S211" s="35">
        <f t="shared" si="69"/>
        <v>0</v>
      </c>
      <c r="T211" s="35">
        <f t="shared" si="69"/>
        <v>0</v>
      </c>
      <c r="U211" s="35">
        <f t="shared" si="69"/>
        <v>0</v>
      </c>
      <c r="V211" s="35">
        <f t="shared" si="69"/>
        <v>0</v>
      </c>
      <c r="W211" s="35">
        <f t="shared" si="69"/>
        <v>0</v>
      </c>
      <c r="X211" s="35">
        <f t="shared" si="69"/>
        <v>0</v>
      </c>
      <c r="Y211" s="35">
        <f t="shared" si="69"/>
        <v>0</v>
      </c>
    </row>
    <row r="212" spans="1:25" s="5" customFormat="1" ht="27.75" customHeight="1">
      <c r="A212" s="76"/>
      <c r="B212" s="77" t="s">
        <v>85</v>
      </c>
      <c r="C212" s="77"/>
      <c r="D212" s="35">
        <f>SUM(D177)</f>
        <v>132</v>
      </c>
      <c r="E212" s="35">
        <f aca="true" t="shared" si="70" ref="E212:Y212">SUM(E177)</f>
        <v>131</v>
      </c>
      <c r="F212" s="35">
        <f t="shared" si="70"/>
        <v>90</v>
      </c>
      <c r="G212" s="35">
        <f t="shared" si="70"/>
        <v>25</v>
      </c>
      <c r="H212" s="35">
        <f t="shared" si="70"/>
        <v>65</v>
      </c>
      <c r="I212" s="35">
        <f t="shared" si="70"/>
        <v>41</v>
      </c>
      <c r="J212" s="35">
        <f t="shared" si="70"/>
        <v>20</v>
      </c>
      <c r="K212" s="35">
        <f t="shared" si="70"/>
        <v>21</v>
      </c>
      <c r="L212" s="35">
        <f t="shared" si="70"/>
        <v>1</v>
      </c>
      <c r="M212" s="35">
        <f t="shared" si="70"/>
        <v>1</v>
      </c>
      <c r="N212" s="35">
        <f t="shared" si="70"/>
        <v>0</v>
      </c>
      <c r="O212" s="35">
        <f t="shared" si="70"/>
        <v>1</v>
      </c>
      <c r="P212" s="35">
        <f t="shared" si="70"/>
        <v>0</v>
      </c>
      <c r="Q212" s="35">
        <f t="shared" si="70"/>
        <v>0</v>
      </c>
      <c r="R212" s="35">
        <f t="shared" si="70"/>
        <v>0</v>
      </c>
      <c r="S212" s="35">
        <f t="shared" si="70"/>
        <v>0</v>
      </c>
      <c r="T212" s="35">
        <f t="shared" si="70"/>
        <v>0</v>
      </c>
      <c r="U212" s="35">
        <f t="shared" si="70"/>
        <v>0</v>
      </c>
      <c r="V212" s="35">
        <f t="shared" si="70"/>
        <v>0</v>
      </c>
      <c r="W212" s="35">
        <f t="shared" si="70"/>
        <v>0</v>
      </c>
      <c r="X212" s="35">
        <f t="shared" si="70"/>
        <v>0</v>
      </c>
      <c r="Y212" s="35">
        <f t="shared" si="70"/>
        <v>0</v>
      </c>
    </row>
    <row r="213" spans="1:25" s="5" customFormat="1" ht="15" customHeight="1">
      <c r="A213" s="76"/>
      <c r="B213" s="77" t="s">
        <v>87</v>
      </c>
      <c r="C213" s="77"/>
      <c r="D213" s="35">
        <f>SUM(D209:D212)</f>
        <v>644</v>
      </c>
      <c r="E213" s="35">
        <f aca="true" t="shared" si="71" ref="E213:Y213">SUM(E209:E212)</f>
        <v>634</v>
      </c>
      <c r="F213" s="35">
        <f t="shared" si="71"/>
        <v>534</v>
      </c>
      <c r="G213" s="35">
        <f t="shared" si="71"/>
        <v>244</v>
      </c>
      <c r="H213" s="35">
        <f t="shared" si="71"/>
        <v>290</v>
      </c>
      <c r="I213" s="35">
        <f t="shared" si="71"/>
        <v>100</v>
      </c>
      <c r="J213" s="35">
        <f t="shared" si="71"/>
        <v>57</v>
      </c>
      <c r="K213" s="35">
        <f t="shared" si="71"/>
        <v>43</v>
      </c>
      <c r="L213" s="35">
        <f t="shared" si="71"/>
        <v>10</v>
      </c>
      <c r="M213" s="35">
        <f t="shared" si="71"/>
        <v>10</v>
      </c>
      <c r="N213" s="35">
        <f t="shared" si="71"/>
        <v>4</v>
      </c>
      <c r="O213" s="35">
        <f t="shared" si="71"/>
        <v>6</v>
      </c>
      <c r="P213" s="35">
        <f t="shared" si="71"/>
        <v>0</v>
      </c>
      <c r="Q213" s="35">
        <f t="shared" si="71"/>
        <v>0</v>
      </c>
      <c r="R213" s="35">
        <f t="shared" si="71"/>
        <v>0</v>
      </c>
      <c r="S213" s="35">
        <f t="shared" si="71"/>
        <v>0</v>
      </c>
      <c r="T213" s="35">
        <f t="shared" si="71"/>
        <v>0</v>
      </c>
      <c r="U213" s="35">
        <f t="shared" si="71"/>
        <v>0</v>
      </c>
      <c r="V213" s="35">
        <f t="shared" si="71"/>
        <v>0</v>
      </c>
      <c r="W213" s="35">
        <f t="shared" si="71"/>
        <v>0</v>
      </c>
      <c r="X213" s="35">
        <f t="shared" si="71"/>
        <v>0</v>
      </c>
      <c r="Y213" s="35">
        <f t="shared" si="71"/>
        <v>0</v>
      </c>
    </row>
    <row r="214" spans="1:25" s="5" customFormat="1" ht="27.75" customHeight="1">
      <c r="A214" s="75" t="s">
        <v>91</v>
      </c>
      <c r="B214" s="77" t="s">
        <v>85</v>
      </c>
      <c r="C214" s="77"/>
      <c r="D214" s="35">
        <f>SUM(D178)</f>
        <v>106</v>
      </c>
      <c r="E214" s="35">
        <f aca="true" t="shared" si="72" ref="E214:Y214">SUM(E178)</f>
        <v>104</v>
      </c>
      <c r="F214" s="35">
        <f t="shared" si="72"/>
        <v>84</v>
      </c>
      <c r="G214" s="35">
        <f t="shared" si="72"/>
        <v>29</v>
      </c>
      <c r="H214" s="35">
        <f t="shared" si="72"/>
        <v>55</v>
      </c>
      <c r="I214" s="35">
        <f t="shared" si="72"/>
        <v>20</v>
      </c>
      <c r="J214" s="35">
        <f t="shared" si="72"/>
        <v>5</v>
      </c>
      <c r="K214" s="35">
        <f t="shared" si="72"/>
        <v>15</v>
      </c>
      <c r="L214" s="35">
        <f t="shared" si="72"/>
        <v>1</v>
      </c>
      <c r="M214" s="35">
        <f t="shared" si="72"/>
        <v>1</v>
      </c>
      <c r="N214" s="35">
        <f t="shared" si="72"/>
        <v>0</v>
      </c>
      <c r="O214" s="35">
        <f t="shared" si="72"/>
        <v>1</v>
      </c>
      <c r="P214" s="35">
        <f t="shared" si="72"/>
        <v>0</v>
      </c>
      <c r="Q214" s="35">
        <f t="shared" si="72"/>
        <v>0</v>
      </c>
      <c r="R214" s="35">
        <f t="shared" si="72"/>
        <v>0</v>
      </c>
      <c r="S214" s="35">
        <f t="shared" si="72"/>
        <v>1</v>
      </c>
      <c r="T214" s="35">
        <f t="shared" si="72"/>
        <v>0</v>
      </c>
      <c r="U214" s="35">
        <f t="shared" si="72"/>
        <v>0</v>
      </c>
      <c r="V214" s="35">
        <f t="shared" si="72"/>
        <v>0</v>
      </c>
      <c r="W214" s="35">
        <f t="shared" si="72"/>
        <v>1</v>
      </c>
      <c r="X214" s="35">
        <f t="shared" si="72"/>
        <v>1</v>
      </c>
      <c r="Y214" s="35">
        <f t="shared" si="72"/>
        <v>0</v>
      </c>
    </row>
    <row r="215" spans="1:25" s="5" customFormat="1" ht="15" customHeight="1">
      <c r="A215" s="75"/>
      <c r="B215" s="77" t="s">
        <v>87</v>
      </c>
      <c r="C215" s="77"/>
      <c r="D215" s="35">
        <f>SUM(D214)</f>
        <v>106</v>
      </c>
      <c r="E215" s="35">
        <f aca="true" t="shared" si="73" ref="E215:Y215">SUM(E214)</f>
        <v>104</v>
      </c>
      <c r="F215" s="35">
        <f t="shared" si="73"/>
        <v>84</v>
      </c>
      <c r="G215" s="35">
        <f t="shared" si="73"/>
        <v>29</v>
      </c>
      <c r="H215" s="35">
        <f t="shared" si="73"/>
        <v>55</v>
      </c>
      <c r="I215" s="35">
        <f t="shared" si="73"/>
        <v>20</v>
      </c>
      <c r="J215" s="35">
        <f t="shared" si="73"/>
        <v>5</v>
      </c>
      <c r="K215" s="35">
        <f t="shared" si="73"/>
        <v>15</v>
      </c>
      <c r="L215" s="35">
        <f t="shared" si="73"/>
        <v>1</v>
      </c>
      <c r="M215" s="35">
        <f t="shared" si="73"/>
        <v>1</v>
      </c>
      <c r="N215" s="35">
        <f t="shared" si="73"/>
        <v>0</v>
      </c>
      <c r="O215" s="35">
        <f t="shared" si="73"/>
        <v>1</v>
      </c>
      <c r="P215" s="35">
        <f t="shared" si="73"/>
        <v>0</v>
      </c>
      <c r="Q215" s="35">
        <f t="shared" si="73"/>
        <v>0</v>
      </c>
      <c r="R215" s="35">
        <f t="shared" si="73"/>
        <v>0</v>
      </c>
      <c r="S215" s="35">
        <f t="shared" si="73"/>
        <v>1</v>
      </c>
      <c r="T215" s="35">
        <f t="shared" si="73"/>
        <v>0</v>
      </c>
      <c r="U215" s="35">
        <f t="shared" si="73"/>
        <v>0</v>
      </c>
      <c r="V215" s="35">
        <f t="shared" si="73"/>
        <v>0</v>
      </c>
      <c r="W215" s="35">
        <f t="shared" si="73"/>
        <v>1</v>
      </c>
      <c r="X215" s="35">
        <f t="shared" si="73"/>
        <v>1</v>
      </c>
      <c r="Y215" s="35">
        <f t="shared" si="73"/>
        <v>0</v>
      </c>
    </row>
    <row r="216" spans="1:25" s="5" customFormat="1" ht="27.75" customHeight="1">
      <c r="A216" s="75" t="s">
        <v>92</v>
      </c>
      <c r="B216" s="77" t="s">
        <v>85</v>
      </c>
      <c r="C216" s="77"/>
      <c r="D216" s="35">
        <f>SUM(D179)</f>
        <v>105</v>
      </c>
      <c r="E216" s="35">
        <f aca="true" t="shared" si="74" ref="E216:Y216">SUM(E179)</f>
        <v>99</v>
      </c>
      <c r="F216" s="35">
        <f t="shared" si="74"/>
        <v>85</v>
      </c>
      <c r="G216" s="35">
        <f t="shared" si="74"/>
        <v>22</v>
      </c>
      <c r="H216" s="35">
        <f t="shared" si="74"/>
        <v>63</v>
      </c>
      <c r="I216" s="35">
        <f t="shared" si="74"/>
        <v>14</v>
      </c>
      <c r="J216" s="35">
        <f t="shared" si="74"/>
        <v>3</v>
      </c>
      <c r="K216" s="35">
        <f t="shared" si="74"/>
        <v>11</v>
      </c>
      <c r="L216" s="35">
        <f t="shared" si="74"/>
        <v>4</v>
      </c>
      <c r="M216" s="35">
        <f t="shared" si="74"/>
        <v>4</v>
      </c>
      <c r="N216" s="35">
        <f t="shared" si="74"/>
        <v>0</v>
      </c>
      <c r="O216" s="35">
        <f t="shared" si="74"/>
        <v>4</v>
      </c>
      <c r="P216" s="35">
        <f t="shared" si="74"/>
        <v>0</v>
      </c>
      <c r="Q216" s="35">
        <f t="shared" si="74"/>
        <v>0</v>
      </c>
      <c r="R216" s="35">
        <f t="shared" si="74"/>
        <v>0</v>
      </c>
      <c r="S216" s="35">
        <f t="shared" si="74"/>
        <v>2</v>
      </c>
      <c r="T216" s="35">
        <f t="shared" si="74"/>
        <v>0</v>
      </c>
      <c r="U216" s="35">
        <f t="shared" si="74"/>
        <v>0</v>
      </c>
      <c r="V216" s="35">
        <f t="shared" si="74"/>
        <v>0</v>
      </c>
      <c r="W216" s="35">
        <f t="shared" si="74"/>
        <v>2</v>
      </c>
      <c r="X216" s="35">
        <f t="shared" si="74"/>
        <v>1</v>
      </c>
      <c r="Y216" s="35">
        <f t="shared" si="74"/>
        <v>1</v>
      </c>
    </row>
    <row r="217" spans="1:25" s="5" customFormat="1" ht="15" customHeight="1">
      <c r="A217" s="75"/>
      <c r="B217" s="77" t="s">
        <v>87</v>
      </c>
      <c r="C217" s="77"/>
      <c r="D217" s="35">
        <f>SUM(D216)</f>
        <v>105</v>
      </c>
      <c r="E217" s="35">
        <f aca="true" t="shared" si="75" ref="E217:Y217">SUM(E216)</f>
        <v>99</v>
      </c>
      <c r="F217" s="35">
        <f t="shared" si="75"/>
        <v>85</v>
      </c>
      <c r="G217" s="35">
        <f t="shared" si="75"/>
        <v>22</v>
      </c>
      <c r="H217" s="35">
        <f t="shared" si="75"/>
        <v>63</v>
      </c>
      <c r="I217" s="35">
        <f t="shared" si="75"/>
        <v>14</v>
      </c>
      <c r="J217" s="35">
        <f t="shared" si="75"/>
        <v>3</v>
      </c>
      <c r="K217" s="35">
        <f t="shared" si="75"/>
        <v>11</v>
      </c>
      <c r="L217" s="35">
        <f t="shared" si="75"/>
        <v>4</v>
      </c>
      <c r="M217" s="35">
        <f t="shared" si="75"/>
        <v>4</v>
      </c>
      <c r="N217" s="35">
        <f t="shared" si="75"/>
        <v>0</v>
      </c>
      <c r="O217" s="35">
        <f t="shared" si="75"/>
        <v>4</v>
      </c>
      <c r="P217" s="35">
        <f t="shared" si="75"/>
        <v>0</v>
      </c>
      <c r="Q217" s="35">
        <f t="shared" si="75"/>
        <v>0</v>
      </c>
      <c r="R217" s="35">
        <f t="shared" si="75"/>
        <v>0</v>
      </c>
      <c r="S217" s="35">
        <f t="shared" si="75"/>
        <v>2</v>
      </c>
      <c r="T217" s="35">
        <f t="shared" si="75"/>
        <v>0</v>
      </c>
      <c r="U217" s="35">
        <f t="shared" si="75"/>
        <v>0</v>
      </c>
      <c r="V217" s="35">
        <f t="shared" si="75"/>
        <v>0</v>
      </c>
      <c r="W217" s="35">
        <f t="shared" si="75"/>
        <v>2</v>
      </c>
      <c r="X217" s="35">
        <f t="shared" si="75"/>
        <v>1</v>
      </c>
      <c r="Y217" s="35">
        <f t="shared" si="75"/>
        <v>1</v>
      </c>
    </row>
    <row r="218" spans="1:25" s="5" customFormat="1" ht="15" customHeight="1">
      <c r="A218" s="75" t="s">
        <v>95</v>
      </c>
      <c r="B218" s="78"/>
      <c r="C218" s="78"/>
      <c r="D218" s="35">
        <f>SUM(D194,D199,D204,D213,D215,D217)</f>
        <v>3093</v>
      </c>
      <c r="E218" s="35">
        <f aca="true" t="shared" si="76" ref="E218:Y218">SUM(E194,E199,E204,E213,E215,E217)</f>
        <v>2961</v>
      </c>
      <c r="F218" s="35">
        <f t="shared" si="76"/>
        <v>2708</v>
      </c>
      <c r="G218" s="35">
        <f t="shared" si="76"/>
        <v>1207</v>
      </c>
      <c r="H218" s="35">
        <f t="shared" si="76"/>
        <v>1501</v>
      </c>
      <c r="I218" s="35">
        <f t="shared" si="76"/>
        <v>252</v>
      </c>
      <c r="J218" s="35">
        <f t="shared" si="76"/>
        <v>134</v>
      </c>
      <c r="K218" s="35">
        <f t="shared" si="76"/>
        <v>118</v>
      </c>
      <c r="L218" s="35">
        <f t="shared" si="76"/>
        <v>95</v>
      </c>
      <c r="M218" s="35">
        <f t="shared" si="76"/>
        <v>91</v>
      </c>
      <c r="N218" s="35">
        <f t="shared" si="76"/>
        <v>35</v>
      </c>
      <c r="O218" s="35">
        <f t="shared" si="76"/>
        <v>56</v>
      </c>
      <c r="P218" s="35">
        <f t="shared" si="76"/>
        <v>4</v>
      </c>
      <c r="Q218" s="35">
        <f t="shared" si="76"/>
        <v>3</v>
      </c>
      <c r="R218" s="35">
        <f t="shared" si="76"/>
        <v>1</v>
      </c>
      <c r="S218" s="35">
        <f t="shared" si="76"/>
        <v>37</v>
      </c>
      <c r="T218" s="35">
        <f t="shared" si="76"/>
        <v>5</v>
      </c>
      <c r="U218" s="35">
        <f t="shared" si="76"/>
        <v>4</v>
      </c>
      <c r="V218" s="35">
        <f t="shared" si="76"/>
        <v>1</v>
      </c>
      <c r="W218" s="35">
        <f t="shared" si="76"/>
        <v>32</v>
      </c>
      <c r="X218" s="35">
        <f t="shared" si="76"/>
        <v>14</v>
      </c>
      <c r="Y218" s="35">
        <f t="shared" si="76"/>
        <v>18</v>
      </c>
    </row>
    <row r="219" spans="1:25" s="5" customFormat="1" ht="15" customHeight="1">
      <c r="A219" s="75" t="s">
        <v>93</v>
      </c>
      <c r="B219" s="77" t="s">
        <v>82</v>
      </c>
      <c r="C219" s="77"/>
      <c r="D219" s="35">
        <f>SUM(D51,D54,D57,D60,D63,D66,D69,D72,D75,D78,D81)</f>
        <v>166</v>
      </c>
      <c r="E219" s="35">
        <f aca="true" t="shared" si="77" ref="E219:Y219">SUM(E51,E54,E57,E60,E63,E66,E69,E72,E75,E78,E81)</f>
        <v>162</v>
      </c>
      <c r="F219" s="35">
        <f t="shared" si="77"/>
        <v>159</v>
      </c>
      <c r="G219" s="35">
        <f t="shared" si="77"/>
        <v>103</v>
      </c>
      <c r="H219" s="35">
        <f t="shared" si="77"/>
        <v>56</v>
      </c>
      <c r="I219" s="35">
        <f t="shared" si="77"/>
        <v>3</v>
      </c>
      <c r="J219" s="35">
        <f t="shared" si="77"/>
        <v>0</v>
      </c>
      <c r="K219" s="35">
        <f t="shared" si="77"/>
        <v>3</v>
      </c>
      <c r="L219" s="35">
        <f t="shared" si="77"/>
        <v>4</v>
      </c>
      <c r="M219" s="35">
        <f t="shared" si="77"/>
        <v>4</v>
      </c>
      <c r="N219" s="35">
        <f t="shared" si="77"/>
        <v>0</v>
      </c>
      <c r="O219" s="35">
        <f t="shared" si="77"/>
        <v>4</v>
      </c>
      <c r="P219" s="35">
        <f t="shared" si="77"/>
        <v>0</v>
      </c>
      <c r="Q219" s="35">
        <f t="shared" si="77"/>
        <v>0</v>
      </c>
      <c r="R219" s="35">
        <f t="shared" si="77"/>
        <v>0</v>
      </c>
      <c r="S219" s="35">
        <f t="shared" si="77"/>
        <v>0</v>
      </c>
      <c r="T219" s="35">
        <f t="shared" si="77"/>
        <v>0</v>
      </c>
      <c r="U219" s="35">
        <f t="shared" si="77"/>
        <v>0</v>
      </c>
      <c r="V219" s="35">
        <f t="shared" si="77"/>
        <v>0</v>
      </c>
      <c r="W219" s="35">
        <f t="shared" si="77"/>
        <v>0</v>
      </c>
      <c r="X219" s="35">
        <f t="shared" si="77"/>
        <v>0</v>
      </c>
      <c r="Y219" s="35">
        <f t="shared" si="77"/>
        <v>0</v>
      </c>
    </row>
    <row r="220" spans="1:25" s="5" customFormat="1" ht="15" customHeight="1">
      <c r="A220" s="76"/>
      <c r="B220" s="77" t="s">
        <v>83</v>
      </c>
      <c r="C220" s="77"/>
      <c r="D220" s="35">
        <f>SUM(D108,D111,D114,D117,D120)</f>
        <v>121</v>
      </c>
      <c r="E220" s="35">
        <f aca="true" t="shared" si="78" ref="E220:Y220">SUM(E108,E111,E114,E117,E120)</f>
        <v>118</v>
      </c>
      <c r="F220" s="35">
        <f t="shared" si="78"/>
        <v>111</v>
      </c>
      <c r="G220" s="35">
        <f t="shared" si="78"/>
        <v>55</v>
      </c>
      <c r="H220" s="35">
        <f t="shared" si="78"/>
        <v>56</v>
      </c>
      <c r="I220" s="35">
        <f t="shared" si="78"/>
        <v>7</v>
      </c>
      <c r="J220" s="35">
        <f t="shared" si="78"/>
        <v>4</v>
      </c>
      <c r="K220" s="35">
        <f t="shared" si="78"/>
        <v>3</v>
      </c>
      <c r="L220" s="35">
        <f t="shared" si="78"/>
        <v>3</v>
      </c>
      <c r="M220" s="35">
        <f t="shared" si="78"/>
        <v>3</v>
      </c>
      <c r="N220" s="35">
        <f t="shared" si="78"/>
        <v>1</v>
      </c>
      <c r="O220" s="35">
        <f t="shared" si="78"/>
        <v>2</v>
      </c>
      <c r="P220" s="35">
        <f t="shared" si="78"/>
        <v>0</v>
      </c>
      <c r="Q220" s="35">
        <f t="shared" si="78"/>
        <v>0</v>
      </c>
      <c r="R220" s="35">
        <f t="shared" si="78"/>
        <v>0</v>
      </c>
      <c r="S220" s="35">
        <f t="shared" si="78"/>
        <v>0</v>
      </c>
      <c r="T220" s="35">
        <f t="shared" si="78"/>
        <v>0</v>
      </c>
      <c r="U220" s="35">
        <f t="shared" si="78"/>
        <v>0</v>
      </c>
      <c r="V220" s="35">
        <f t="shared" si="78"/>
        <v>0</v>
      </c>
      <c r="W220" s="35">
        <f t="shared" si="78"/>
        <v>0</v>
      </c>
      <c r="X220" s="35">
        <f t="shared" si="78"/>
        <v>0</v>
      </c>
      <c r="Y220" s="35">
        <f t="shared" si="78"/>
        <v>0</v>
      </c>
    </row>
    <row r="221" spans="1:25" s="5" customFormat="1" ht="15" customHeight="1">
      <c r="A221" s="76"/>
      <c r="B221" s="77" t="s">
        <v>84</v>
      </c>
      <c r="C221" s="77"/>
      <c r="D221" s="35">
        <f>SUM(D152,D155,D158,D161,D164)</f>
        <v>103</v>
      </c>
      <c r="E221" s="35">
        <f aca="true" t="shared" si="79" ref="E221:Y221">SUM(E152,E155,E158,E161,E164)</f>
        <v>102</v>
      </c>
      <c r="F221" s="35">
        <f t="shared" si="79"/>
        <v>100</v>
      </c>
      <c r="G221" s="35">
        <f t="shared" si="79"/>
        <v>59</v>
      </c>
      <c r="H221" s="35">
        <f t="shared" si="79"/>
        <v>41</v>
      </c>
      <c r="I221" s="35">
        <f t="shared" si="79"/>
        <v>2</v>
      </c>
      <c r="J221" s="35">
        <f t="shared" si="79"/>
        <v>2</v>
      </c>
      <c r="K221" s="35">
        <f t="shared" si="79"/>
        <v>0</v>
      </c>
      <c r="L221" s="35">
        <f t="shared" si="79"/>
        <v>1</v>
      </c>
      <c r="M221" s="35">
        <f t="shared" si="79"/>
        <v>1</v>
      </c>
      <c r="N221" s="35">
        <f t="shared" si="79"/>
        <v>0</v>
      </c>
      <c r="O221" s="35">
        <f t="shared" si="79"/>
        <v>1</v>
      </c>
      <c r="P221" s="35">
        <f t="shared" si="79"/>
        <v>0</v>
      </c>
      <c r="Q221" s="35">
        <f t="shared" si="79"/>
        <v>0</v>
      </c>
      <c r="R221" s="35">
        <f t="shared" si="79"/>
        <v>0</v>
      </c>
      <c r="S221" s="35">
        <f t="shared" si="79"/>
        <v>0</v>
      </c>
      <c r="T221" s="35">
        <f t="shared" si="79"/>
        <v>0</v>
      </c>
      <c r="U221" s="35">
        <f t="shared" si="79"/>
        <v>0</v>
      </c>
      <c r="V221" s="35">
        <f t="shared" si="79"/>
        <v>0</v>
      </c>
      <c r="W221" s="35">
        <f t="shared" si="79"/>
        <v>0</v>
      </c>
      <c r="X221" s="35">
        <f t="shared" si="79"/>
        <v>0</v>
      </c>
      <c r="Y221" s="35">
        <f t="shared" si="79"/>
        <v>0</v>
      </c>
    </row>
    <row r="222" spans="1:25" s="5" customFormat="1" ht="15" customHeight="1">
      <c r="A222" s="76"/>
      <c r="B222" s="77" t="s">
        <v>87</v>
      </c>
      <c r="C222" s="77"/>
      <c r="D222" s="35">
        <f>SUM(D219:D221)</f>
        <v>390</v>
      </c>
      <c r="E222" s="35">
        <f aca="true" t="shared" si="80" ref="E222:Y222">SUM(E219:E221)</f>
        <v>382</v>
      </c>
      <c r="F222" s="35">
        <f t="shared" si="80"/>
        <v>370</v>
      </c>
      <c r="G222" s="35">
        <f t="shared" si="80"/>
        <v>217</v>
      </c>
      <c r="H222" s="35">
        <f t="shared" si="80"/>
        <v>153</v>
      </c>
      <c r="I222" s="35">
        <f t="shared" si="80"/>
        <v>12</v>
      </c>
      <c r="J222" s="35">
        <f t="shared" si="80"/>
        <v>6</v>
      </c>
      <c r="K222" s="35">
        <f t="shared" si="80"/>
        <v>6</v>
      </c>
      <c r="L222" s="35">
        <f t="shared" si="80"/>
        <v>8</v>
      </c>
      <c r="M222" s="35">
        <f t="shared" si="80"/>
        <v>8</v>
      </c>
      <c r="N222" s="35">
        <f t="shared" si="80"/>
        <v>1</v>
      </c>
      <c r="O222" s="35">
        <f t="shared" si="80"/>
        <v>7</v>
      </c>
      <c r="P222" s="35">
        <f t="shared" si="80"/>
        <v>0</v>
      </c>
      <c r="Q222" s="35">
        <f t="shared" si="80"/>
        <v>0</v>
      </c>
      <c r="R222" s="35">
        <f t="shared" si="80"/>
        <v>0</v>
      </c>
      <c r="S222" s="35">
        <f t="shared" si="80"/>
        <v>0</v>
      </c>
      <c r="T222" s="35">
        <f t="shared" si="80"/>
        <v>0</v>
      </c>
      <c r="U222" s="35">
        <f t="shared" si="80"/>
        <v>0</v>
      </c>
      <c r="V222" s="35">
        <f t="shared" si="80"/>
        <v>0</v>
      </c>
      <c r="W222" s="35">
        <f t="shared" si="80"/>
        <v>0</v>
      </c>
      <c r="X222" s="35">
        <f t="shared" si="80"/>
        <v>0</v>
      </c>
      <c r="Y222" s="35">
        <f t="shared" si="80"/>
        <v>0</v>
      </c>
    </row>
    <row r="223" spans="1:25" s="5" customFormat="1" ht="15" customHeight="1">
      <c r="A223" s="75" t="s">
        <v>94</v>
      </c>
      <c r="B223" s="77" t="s">
        <v>82</v>
      </c>
      <c r="C223" s="77"/>
      <c r="D223" s="35">
        <f>SUM(D52,D55,D58,D61,D64,D67,D70,D73,D76,D79,D82)</f>
        <v>156</v>
      </c>
      <c r="E223" s="35">
        <f aca="true" t="shared" si="81" ref="E223:Y223">SUM(E52,E55,E58,E61,E64,E67,E70,E73,E76,E79,E82)</f>
        <v>155</v>
      </c>
      <c r="F223" s="35">
        <f t="shared" si="81"/>
        <v>151</v>
      </c>
      <c r="G223" s="35">
        <f t="shared" si="81"/>
        <v>75</v>
      </c>
      <c r="H223" s="35">
        <f t="shared" si="81"/>
        <v>76</v>
      </c>
      <c r="I223" s="35">
        <f t="shared" si="81"/>
        <v>4</v>
      </c>
      <c r="J223" s="35">
        <f t="shared" si="81"/>
        <v>3</v>
      </c>
      <c r="K223" s="35">
        <f t="shared" si="81"/>
        <v>1</v>
      </c>
      <c r="L223" s="35">
        <f t="shared" si="81"/>
        <v>1</v>
      </c>
      <c r="M223" s="35">
        <f t="shared" si="81"/>
        <v>1</v>
      </c>
      <c r="N223" s="35">
        <f t="shared" si="81"/>
        <v>1</v>
      </c>
      <c r="O223" s="35">
        <f t="shared" si="81"/>
        <v>0</v>
      </c>
      <c r="P223" s="35">
        <f t="shared" si="81"/>
        <v>0</v>
      </c>
      <c r="Q223" s="35">
        <f t="shared" si="81"/>
        <v>0</v>
      </c>
      <c r="R223" s="35">
        <f t="shared" si="81"/>
        <v>0</v>
      </c>
      <c r="S223" s="35">
        <f t="shared" si="81"/>
        <v>0</v>
      </c>
      <c r="T223" s="35">
        <f t="shared" si="81"/>
        <v>0</v>
      </c>
      <c r="U223" s="35">
        <f t="shared" si="81"/>
        <v>0</v>
      </c>
      <c r="V223" s="35">
        <f t="shared" si="81"/>
        <v>0</v>
      </c>
      <c r="W223" s="35">
        <f t="shared" si="81"/>
        <v>0</v>
      </c>
      <c r="X223" s="35">
        <f t="shared" si="81"/>
        <v>0</v>
      </c>
      <c r="Y223" s="35">
        <f t="shared" si="81"/>
        <v>0</v>
      </c>
    </row>
    <row r="224" spans="1:25" s="5" customFormat="1" ht="15" customHeight="1">
      <c r="A224" s="76"/>
      <c r="B224" s="77" t="s">
        <v>83</v>
      </c>
      <c r="C224" s="77"/>
      <c r="D224" s="35">
        <f>SUM(D109,D112,D115,D118,D121)</f>
        <v>114</v>
      </c>
      <c r="E224" s="35">
        <f aca="true" t="shared" si="82" ref="E224:Y224">SUM(E109,E112,E115,E118,E121)</f>
        <v>112</v>
      </c>
      <c r="F224" s="35">
        <f t="shared" si="82"/>
        <v>105</v>
      </c>
      <c r="G224" s="35">
        <f t="shared" si="82"/>
        <v>52</v>
      </c>
      <c r="H224" s="35">
        <f t="shared" si="82"/>
        <v>53</v>
      </c>
      <c r="I224" s="35">
        <f t="shared" si="82"/>
        <v>7</v>
      </c>
      <c r="J224" s="35">
        <f t="shared" si="82"/>
        <v>4</v>
      </c>
      <c r="K224" s="35">
        <f t="shared" si="82"/>
        <v>3</v>
      </c>
      <c r="L224" s="35">
        <f t="shared" si="82"/>
        <v>2</v>
      </c>
      <c r="M224" s="35">
        <f t="shared" si="82"/>
        <v>2</v>
      </c>
      <c r="N224" s="35">
        <f t="shared" si="82"/>
        <v>1</v>
      </c>
      <c r="O224" s="35">
        <f t="shared" si="82"/>
        <v>1</v>
      </c>
      <c r="P224" s="35">
        <f t="shared" si="82"/>
        <v>0</v>
      </c>
      <c r="Q224" s="35">
        <f t="shared" si="82"/>
        <v>0</v>
      </c>
      <c r="R224" s="35">
        <f t="shared" si="82"/>
        <v>0</v>
      </c>
      <c r="S224" s="35">
        <f t="shared" si="82"/>
        <v>0</v>
      </c>
      <c r="T224" s="35">
        <f t="shared" si="82"/>
        <v>0</v>
      </c>
      <c r="U224" s="35">
        <f t="shared" si="82"/>
        <v>0</v>
      </c>
      <c r="V224" s="35">
        <f t="shared" si="82"/>
        <v>0</v>
      </c>
      <c r="W224" s="35">
        <f t="shared" si="82"/>
        <v>0</v>
      </c>
      <c r="X224" s="35">
        <f t="shared" si="82"/>
        <v>0</v>
      </c>
      <c r="Y224" s="35">
        <f t="shared" si="82"/>
        <v>0</v>
      </c>
    </row>
    <row r="225" spans="1:25" s="5" customFormat="1" ht="15" customHeight="1">
      <c r="A225" s="76"/>
      <c r="B225" s="77" t="s">
        <v>84</v>
      </c>
      <c r="C225" s="77"/>
      <c r="D225" s="35">
        <f>SUM(D153,D156,D159,D162,D165)</f>
        <v>77</v>
      </c>
      <c r="E225" s="35">
        <f aca="true" t="shared" si="83" ref="E225:Y225">SUM(E153,E156,E159,E162,E165)</f>
        <v>76</v>
      </c>
      <c r="F225" s="35">
        <f t="shared" si="83"/>
        <v>76</v>
      </c>
      <c r="G225" s="35">
        <f t="shared" si="83"/>
        <v>41</v>
      </c>
      <c r="H225" s="35">
        <f t="shared" si="83"/>
        <v>35</v>
      </c>
      <c r="I225" s="35">
        <f t="shared" si="83"/>
        <v>0</v>
      </c>
      <c r="J225" s="35">
        <f t="shared" si="83"/>
        <v>0</v>
      </c>
      <c r="K225" s="35">
        <f t="shared" si="83"/>
        <v>0</v>
      </c>
      <c r="L225" s="35">
        <f t="shared" si="83"/>
        <v>1</v>
      </c>
      <c r="M225" s="35">
        <f t="shared" si="83"/>
        <v>1</v>
      </c>
      <c r="N225" s="35">
        <f t="shared" si="83"/>
        <v>1</v>
      </c>
      <c r="O225" s="35">
        <f t="shared" si="83"/>
        <v>0</v>
      </c>
      <c r="P225" s="35">
        <f t="shared" si="83"/>
        <v>0</v>
      </c>
      <c r="Q225" s="35">
        <f t="shared" si="83"/>
        <v>0</v>
      </c>
      <c r="R225" s="35">
        <f t="shared" si="83"/>
        <v>0</v>
      </c>
      <c r="S225" s="35">
        <f t="shared" si="83"/>
        <v>0</v>
      </c>
      <c r="T225" s="35">
        <f t="shared" si="83"/>
        <v>0</v>
      </c>
      <c r="U225" s="35">
        <f t="shared" si="83"/>
        <v>0</v>
      </c>
      <c r="V225" s="35">
        <f t="shared" si="83"/>
        <v>0</v>
      </c>
      <c r="W225" s="35">
        <f t="shared" si="83"/>
        <v>0</v>
      </c>
      <c r="X225" s="35">
        <f t="shared" si="83"/>
        <v>0</v>
      </c>
      <c r="Y225" s="35">
        <f t="shared" si="83"/>
        <v>0</v>
      </c>
    </row>
    <row r="226" spans="1:25" s="5" customFormat="1" ht="15" customHeight="1">
      <c r="A226" s="76"/>
      <c r="B226" s="77" t="s">
        <v>87</v>
      </c>
      <c r="C226" s="77"/>
      <c r="D226" s="35">
        <f>SUM(D223:D225)</f>
        <v>347</v>
      </c>
      <c r="E226" s="35">
        <f aca="true" t="shared" si="84" ref="E226:Y226">SUM(E223:E225)</f>
        <v>343</v>
      </c>
      <c r="F226" s="35">
        <f t="shared" si="84"/>
        <v>332</v>
      </c>
      <c r="G226" s="35">
        <f t="shared" si="84"/>
        <v>168</v>
      </c>
      <c r="H226" s="35">
        <f t="shared" si="84"/>
        <v>164</v>
      </c>
      <c r="I226" s="35">
        <f t="shared" si="84"/>
        <v>11</v>
      </c>
      <c r="J226" s="35">
        <f t="shared" si="84"/>
        <v>7</v>
      </c>
      <c r="K226" s="35">
        <f t="shared" si="84"/>
        <v>4</v>
      </c>
      <c r="L226" s="35">
        <f t="shared" si="84"/>
        <v>4</v>
      </c>
      <c r="M226" s="35">
        <f t="shared" si="84"/>
        <v>4</v>
      </c>
      <c r="N226" s="35">
        <f t="shared" si="84"/>
        <v>3</v>
      </c>
      <c r="O226" s="35">
        <f t="shared" si="84"/>
        <v>1</v>
      </c>
      <c r="P226" s="35">
        <f t="shared" si="84"/>
        <v>0</v>
      </c>
      <c r="Q226" s="35">
        <f t="shared" si="84"/>
        <v>0</v>
      </c>
      <c r="R226" s="35">
        <f t="shared" si="84"/>
        <v>0</v>
      </c>
      <c r="S226" s="35">
        <f t="shared" si="84"/>
        <v>0</v>
      </c>
      <c r="T226" s="35">
        <f t="shared" si="84"/>
        <v>0</v>
      </c>
      <c r="U226" s="35">
        <f t="shared" si="84"/>
        <v>0</v>
      </c>
      <c r="V226" s="35">
        <f t="shared" si="84"/>
        <v>0</v>
      </c>
      <c r="W226" s="35">
        <f t="shared" si="84"/>
        <v>0</v>
      </c>
      <c r="X226" s="35">
        <f t="shared" si="84"/>
        <v>0</v>
      </c>
      <c r="Y226" s="35">
        <f t="shared" si="84"/>
        <v>0</v>
      </c>
    </row>
    <row r="227" spans="1:25" s="5" customFormat="1" ht="15" customHeight="1">
      <c r="A227" s="75" t="s">
        <v>96</v>
      </c>
      <c r="B227" s="78"/>
      <c r="C227" s="78"/>
      <c r="D227" s="35">
        <f>SUM(D222,D226)</f>
        <v>737</v>
      </c>
      <c r="E227" s="35">
        <f aca="true" t="shared" si="85" ref="E227:Y227">SUM(E222,E226)</f>
        <v>725</v>
      </c>
      <c r="F227" s="35">
        <f t="shared" si="85"/>
        <v>702</v>
      </c>
      <c r="G227" s="35">
        <f t="shared" si="85"/>
        <v>385</v>
      </c>
      <c r="H227" s="35">
        <f t="shared" si="85"/>
        <v>317</v>
      </c>
      <c r="I227" s="35">
        <f t="shared" si="85"/>
        <v>23</v>
      </c>
      <c r="J227" s="35">
        <f t="shared" si="85"/>
        <v>13</v>
      </c>
      <c r="K227" s="35">
        <f t="shared" si="85"/>
        <v>10</v>
      </c>
      <c r="L227" s="35">
        <f t="shared" si="85"/>
        <v>12</v>
      </c>
      <c r="M227" s="35">
        <f t="shared" si="85"/>
        <v>12</v>
      </c>
      <c r="N227" s="35">
        <f t="shared" si="85"/>
        <v>4</v>
      </c>
      <c r="O227" s="35">
        <f t="shared" si="85"/>
        <v>8</v>
      </c>
      <c r="P227" s="35">
        <f t="shared" si="85"/>
        <v>0</v>
      </c>
      <c r="Q227" s="35">
        <f t="shared" si="85"/>
        <v>0</v>
      </c>
      <c r="R227" s="35">
        <f t="shared" si="85"/>
        <v>0</v>
      </c>
      <c r="S227" s="35">
        <f t="shared" si="85"/>
        <v>0</v>
      </c>
      <c r="T227" s="35">
        <f t="shared" si="85"/>
        <v>0</v>
      </c>
      <c r="U227" s="35">
        <f t="shared" si="85"/>
        <v>0</v>
      </c>
      <c r="V227" s="35">
        <f t="shared" si="85"/>
        <v>0</v>
      </c>
      <c r="W227" s="35">
        <f t="shared" si="85"/>
        <v>0</v>
      </c>
      <c r="X227" s="35">
        <f t="shared" si="85"/>
        <v>0</v>
      </c>
      <c r="Y227" s="35">
        <f t="shared" si="85"/>
        <v>0</v>
      </c>
    </row>
    <row r="228" spans="1:25" s="5" customFormat="1" ht="15" customHeight="1">
      <c r="A228" s="77" t="s">
        <v>35</v>
      </c>
      <c r="B228" s="77"/>
      <c r="C228" s="77"/>
      <c r="D228" s="35">
        <f>SUM(D218,D227)</f>
        <v>3830</v>
      </c>
      <c r="E228" s="35">
        <f aca="true" t="shared" si="86" ref="E228:Y228">SUM(E218,E227)</f>
        <v>3686</v>
      </c>
      <c r="F228" s="35">
        <f t="shared" si="86"/>
        <v>3410</v>
      </c>
      <c r="G228" s="35">
        <f t="shared" si="86"/>
        <v>1592</v>
      </c>
      <c r="H228" s="35">
        <f t="shared" si="86"/>
        <v>1818</v>
      </c>
      <c r="I228" s="35">
        <f t="shared" si="86"/>
        <v>275</v>
      </c>
      <c r="J228" s="35">
        <f t="shared" si="86"/>
        <v>147</v>
      </c>
      <c r="K228" s="35">
        <f t="shared" si="86"/>
        <v>128</v>
      </c>
      <c r="L228" s="35">
        <f t="shared" si="86"/>
        <v>107</v>
      </c>
      <c r="M228" s="35">
        <f t="shared" si="86"/>
        <v>103</v>
      </c>
      <c r="N228" s="35">
        <f t="shared" si="86"/>
        <v>39</v>
      </c>
      <c r="O228" s="35">
        <f t="shared" si="86"/>
        <v>64</v>
      </c>
      <c r="P228" s="35">
        <f t="shared" si="86"/>
        <v>4</v>
      </c>
      <c r="Q228" s="35">
        <f t="shared" si="86"/>
        <v>3</v>
      </c>
      <c r="R228" s="35">
        <f t="shared" si="86"/>
        <v>1</v>
      </c>
      <c r="S228" s="35">
        <f t="shared" si="86"/>
        <v>37</v>
      </c>
      <c r="T228" s="35">
        <f t="shared" si="86"/>
        <v>5</v>
      </c>
      <c r="U228" s="35">
        <f t="shared" si="86"/>
        <v>4</v>
      </c>
      <c r="V228" s="35">
        <f t="shared" si="86"/>
        <v>1</v>
      </c>
      <c r="W228" s="35">
        <f t="shared" si="86"/>
        <v>32</v>
      </c>
      <c r="X228" s="35">
        <f t="shared" si="86"/>
        <v>14</v>
      </c>
      <c r="Y228" s="35">
        <f t="shared" si="86"/>
        <v>18</v>
      </c>
    </row>
    <row r="229" ht="12" customHeight="1">
      <c r="A229" s="40">
        <v>42688</v>
      </c>
    </row>
    <row r="230" spans="1:25" ht="15.75">
      <c r="A230" s="106" t="s">
        <v>67</v>
      </c>
      <c r="B230" s="106"/>
      <c r="C230" s="106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 t="s">
        <v>43</v>
      </c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  <c r="X230" s="106"/>
      <c r="Y230" s="106"/>
    </row>
    <row r="231" spans="1:25" ht="15">
      <c r="A231" s="105" t="s">
        <v>68</v>
      </c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 t="s">
        <v>44</v>
      </c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</row>
  </sheetData>
  <sheetProtection/>
  <mergeCells count="213">
    <mergeCell ref="B140:B143"/>
    <mergeCell ref="A86:A89"/>
    <mergeCell ref="A90:A124"/>
    <mergeCell ref="A50:A85"/>
    <mergeCell ref="P126:R127"/>
    <mergeCell ref="B84:C84"/>
    <mergeCell ref="B114:B115"/>
    <mergeCell ref="A125:A128"/>
    <mergeCell ref="B96:B99"/>
    <mergeCell ref="B117:B118"/>
    <mergeCell ref="B83:C83"/>
    <mergeCell ref="A228:C228"/>
    <mergeCell ref="B54:B55"/>
    <mergeCell ref="B68:C68"/>
    <mergeCell ref="B69:B70"/>
    <mergeCell ref="B66:B67"/>
    <mergeCell ref="B71:C71"/>
    <mergeCell ref="B57:B58"/>
    <mergeCell ref="B149:C149"/>
    <mergeCell ref="B129:Y129"/>
    <mergeCell ref="P87:R88"/>
    <mergeCell ref="T87:V88"/>
    <mergeCell ref="E86:K86"/>
    <mergeCell ref="B90:Y90"/>
    <mergeCell ref="B85:C85"/>
    <mergeCell ref="S86:Y86"/>
    <mergeCell ref="B86:B89"/>
    <mergeCell ref="F87:H88"/>
    <mergeCell ref="A4:Y4"/>
    <mergeCell ref="A6:A9"/>
    <mergeCell ref="T7:V8"/>
    <mergeCell ref="B10:Y10"/>
    <mergeCell ref="B50:Y50"/>
    <mergeCell ref="P7:R8"/>
    <mergeCell ref="L46:R46"/>
    <mergeCell ref="S46:Y46"/>
    <mergeCell ref="B11:B14"/>
    <mergeCell ref="S6:Y6"/>
    <mergeCell ref="F7:H8"/>
    <mergeCell ref="I7:K8"/>
    <mergeCell ref="M7:O8"/>
    <mergeCell ref="B6:B9"/>
    <mergeCell ref="W7:Y8"/>
    <mergeCell ref="E6:K6"/>
    <mergeCell ref="L6:R6"/>
    <mergeCell ref="B120:B121"/>
    <mergeCell ref="B122:C122"/>
    <mergeCell ref="B134:C134"/>
    <mergeCell ref="B125:B128"/>
    <mergeCell ref="E125:K125"/>
    <mergeCell ref="B105:C105"/>
    <mergeCell ref="B119:C119"/>
    <mergeCell ref="B124:C124"/>
    <mergeCell ref="B108:B109"/>
    <mergeCell ref="B113:C113"/>
    <mergeCell ref="M170:O171"/>
    <mergeCell ref="L169:R169"/>
    <mergeCell ref="B186:C186"/>
    <mergeCell ref="B173:Y173"/>
    <mergeCell ref="B150:C150"/>
    <mergeCell ref="B160:C160"/>
    <mergeCell ref="B181:B183"/>
    <mergeCell ref="B164:B165"/>
    <mergeCell ref="B180:C180"/>
    <mergeCell ref="S169:Y169"/>
    <mergeCell ref="B151:Y151"/>
    <mergeCell ref="B135:B138"/>
    <mergeCell ref="B145:B148"/>
    <mergeCell ref="A173:A186"/>
    <mergeCell ref="A129:A168"/>
    <mergeCell ref="B167:C167"/>
    <mergeCell ref="F170:H171"/>
    <mergeCell ref="B166:C166"/>
    <mergeCell ref="B185:C185"/>
    <mergeCell ref="I170:K171"/>
    <mergeCell ref="B169:B172"/>
    <mergeCell ref="F126:H127"/>
    <mergeCell ref="E169:K169"/>
    <mergeCell ref="B155:B156"/>
    <mergeCell ref="B158:B159"/>
    <mergeCell ref="B157:C157"/>
    <mergeCell ref="I126:K127"/>
    <mergeCell ref="B139:C139"/>
    <mergeCell ref="B144:C144"/>
    <mergeCell ref="A169:A172"/>
    <mergeCell ref="B111:B112"/>
    <mergeCell ref="B116:C116"/>
    <mergeCell ref="B100:C100"/>
    <mergeCell ref="B163:C163"/>
    <mergeCell ref="B152:B153"/>
    <mergeCell ref="B123:C123"/>
    <mergeCell ref="B107:Y107"/>
    <mergeCell ref="B161:B162"/>
    <mergeCell ref="W170:Y171"/>
    <mergeCell ref="A231:L231"/>
    <mergeCell ref="A230:L230"/>
    <mergeCell ref="A189:C189"/>
    <mergeCell ref="A188:C188"/>
    <mergeCell ref="A187:C187"/>
    <mergeCell ref="T170:V171"/>
    <mergeCell ref="B184:C184"/>
    <mergeCell ref="M231:Y231"/>
    <mergeCell ref="M230:Y230"/>
    <mergeCell ref="B174:B179"/>
    <mergeCell ref="W126:Y127"/>
    <mergeCell ref="B168:C168"/>
    <mergeCell ref="I87:K88"/>
    <mergeCell ref="M87:O88"/>
    <mergeCell ref="W87:Y88"/>
    <mergeCell ref="B154:C154"/>
    <mergeCell ref="B106:C106"/>
    <mergeCell ref="L125:R125"/>
    <mergeCell ref="T126:V127"/>
    <mergeCell ref="M126:O127"/>
    <mergeCell ref="L86:R86"/>
    <mergeCell ref="S125:Y125"/>
    <mergeCell ref="B51:B52"/>
    <mergeCell ref="B130:B133"/>
    <mergeCell ref="B101:B104"/>
    <mergeCell ref="B60:B61"/>
    <mergeCell ref="B75:B76"/>
    <mergeCell ref="B78:B79"/>
    <mergeCell ref="B56:C56"/>
    <mergeCell ref="B81:B82"/>
    <mergeCell ref="B110:C110"/>
    <mergeCell ref="B36:B39"/>
    <mergeCell ref="B46:B49"/>
    <mergeCell ref="E46:K46"/>
    <mergeCell ref="B21:B24"/>
    <mergeCell ref="B45:C45"/>
    <mergeCell ref="B95:C95"/>
    <mergeCell ref="B91:B94"/>
    <mergeCell ref="B74:C74"/>
    <mergeCell ref="B77:C77"/>
    <mergeCell ref="B16:B19"/>
    <mergeCell ref="B44:C44"/>
    <mergeCell ref="B40:C40"/>
    <mergeCell ref="I47:K48"/>
    <mergeCell ref="F47:H48"/>
    <mergeCell ref="W47:Y48"/>
    <mergeCell ref="P170:R171"/>
    <mergeCell ref="B63:B64"/>
    <mergeCell ref="B72:B73"/>
    <mergeCell ref="B80:C80"/>
    <mergeCell ref="P47:R48"/>
    <mergeCell ref="T47:V48"/>
    <mergeCell ref="M47:O48"/>
    <mergeCell ref="B59:C59"/>
    <mergeCell ref="B53:C53"/>
    <mergeCell ref="B65:C65"/>
    <mergeCell ref="A10:A45"/>
    <mergeCell ref="A46:A49"/>
    <mergeCell ref="B26:B29"/>
    <mergeCell ref="B31:B34"/>
    <mergeCell ref="B41:B43"/>
    <mergeCell ref="B30:C30"/>
    <mergeCell ref="B25:C25"/>
    <mergeCell ref="B35:C35"/>
    <mergeCell ref="B15:C15"/>
    <mergeCell ref="B20:C20"/>
    <mergeCell ref="B190:C190"/>
    <mergeCell ref="B191:C191"/>
    <mergeCell ref="B192:C192"/>
    <mergeCell ref="B193:C193"/>
    <mergeCell ref="A190:A194"/>
    <mergeCell ref="B194:C194"/>
    <mergeCell ref="A195:A199"/>
    <mergeCell ref="B195:C195"/>
    <mergeCell ref="B196:C196"/>
    <mergeCell ref="B197:C197"/>
    <mergeCell ref="B198:C198"/>
    <mergeCell ref="B199:C199"/>
    <mergeCell ref="A200:A204"/>
    <mergeCell ref="B200:C200"/>
    <mergeCell ref="B201:C201"/>
    <mergeCell ref="B202:C202"/>
    <mergeCell ref="B203:C203"/>
    <mergeCell ref="B204:C204"/>
    <mergeCell ref="A209:A213"/>
    <mergeCell ref="B209:C209"/>
    <mergeCell ref="B210:C210"/>
    <mergeCell ref="B211:C211"/>
    <mergeCell ref="B212:C212"/>
    <mergeCell ref="B213:C213"/>
    <mergeCell ref="B221:C221"/>
    <mergeCell ref="B222:C222"/>
    <mergeCell ref="A227:C227"/>
    <mergeCell ref="B214:C214"/>
    <mergeCell ref="B215:C215"/>
    <mergeCell ref="A214:A215"/>
    <mergeCell ref="A216:A217"/>
    <mergeCell ref="B216:C216"/>
    <mergeCell ref="B217:C217"/>
    <mergeCell ref="T206:V207"/>
    <mergeCell ref="A223:A226"/>
    <mergeCell ref="B223:C223"/>
    <mergeCell ref="B224:C224"/>
    <mergeCell ref="B225:C225"/>
    <mergeCell ref="B226:C226"/>
    <mergeCell ref="A218:C218"/>
    <mergeCell ref="A219:A222"/>
    <mergeCell ref="B219:C219"/>
    <mergeCell ref="B220:C220"/>
    <mergeCell ref="W206:Y207"/>
    <mergeCell ref="A205:A208"/>
    <mergeCell ref="B205:B208"/>
    <mergeCell ref="E205:K205"/>
    <mergeCell ref="L205:R205"/>
    <mergeCell ref="S205:Y205"/>
    <mergeCell ref="F206:H207"/>
    <mergeCell ref="I206:K207"/>
    <mergeCell ref="M206:O207"/>
    <mergeCell ref="P206:R207"/>
  </mergeCells>
  <printOptions horizontalCentered="1"/>
  <pageMargins left="0.2362204724409449" right="0" top="0" bottom="0" header="0.2362204724409449" footer="0.2362204724409449"/>
  <pageSetup horizontalDpi="600" verticalDpi="600" orientation="landscape" paperSize="9" scale="93" r:id="rId1"/>
  <rowBreaks count="5" manualBreakCount="5">
    <brk id="45" max="255" man="1"/>
    <brk id="85" max="255" man="1"/>
    <brk id="124" max="255" man="1"/>
    <brk id="168" max="24" man="1"/>
    <brk id="204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7" sqref="A7:F7"/>
    </sheetView>
  </sheetViews>
  <sheetFormatPr defaultColWidth="9.140625" defaultRowHeight="12.75"/>
  <cols>
    <col min="1" max="1" width="20.7109375" style="0" customWidth="1"/>
    <col min="2" max="2" width="12.8515625" style="0" customWidth="1"/>
    <col min="3" max="3" width="11.8515625" style="0" customWidth="1"/>
    <col min="4" max="4" width="16.7109375" style="0" customWidth="1"/>
    <col min="5" max="5" width="12.8515625" style="0" customWidth="1"/>
    <col min="6" max="6" width="12.7109375" style="0" customWidth="1"/>
    <col min="7" max="7" width="5.28125" style="0" customWidth="1"/>
  </cols>
  <sheetData>
    <row r="1" ht="12.75">
      <c r="A1" s="42" t="s">
        <v>103</v>
      </c>
    </row>
    <row r="2" ht="12.75">
      <c r="A2" s="42" t="s">
        <v>104</v>
      </c>
    </row>
    <row r="3" ht="12.75">
      <c r="F3" s="43" t="s">
        <v>105</v>
      </c>
    </row>
    <row r="4" ht="12.75">
      <c r="F4" s="43" t="s">
        <v>106</v>
      </c>
    </row>
    <row r="5" spans="5:6" ht="12.75">
      <c r="E5" s="127" t="s">
        <v>68</v>
      </c>
      <c r="F5" s="127"/>
    </row>
    <row r="6" ht="44.25" customHeight="1"/>
    <row r="7" spans="1:6" ht="30.75" customHeight="1">
      <c r="A7" s="138" t="s">
        <v>102</v>
      </c>
      <c r="B7" s="138"/>
      <c r="C7" s="138"/>
      <c r="D7" s="138"/>
      <c r="E7" s="138"/>
      <c r="F7" s="138"/>
    </row>
    <row r="8" ht="19.5" customHeight="1" thickBot="1"/>
    <row r="9" spans="1:6" ht="25.5" customHeight="1">
      <c r="A9" s="129" t="s">
        <v>100</v>
      </c>
      <c r="B9" s="57" t="s">
        <v>97</v>
      </c>
      <c r="C9" s="57" t="s">
        <v>98</v>
      </c>
      <c r="D9" s="131" t="s">
        <v>110</v>
      </c>
      <c r="E9" s="134" t="s">
        <v>101</v>
      </c>
      <c r="F9" s="136" t="s">
        <v>111</v>
      </c>
    </row>
    <row r="10" spans="1:6" ht="12.75">
      <c r="A10" s="130"/>
      <c r="B10" s="133" t="s">
        <v>112</v>
      </c>
      <c r="C10" s="133"/>
      <c r="D10" s="132"/>
      <c r="E10" s="135"/>
      <c r="F10" s="137"/>
    </row>
    <row r="11" spans="1:6" ht="24.75" customHeight="1">
      <c r="A11" s="58" t="s">
        <v>17</v>
      </c>
      <c r="B11" s="46">
        <v>1049</v>
      </c>
      <c r="C11" s="46">
        <v>310</v>
      </c>
      <c r="D11" s="45">
        <f>B11+C11</f>
        <v>1359</v>
      </c>
      <c r="E11" s="51">
        <f>D11*64/D15</f>
        <v>25.506158357771263</v>
      </c>
      <c r="F11" s="54">
        <v>26</v>
      </c>
    </row>
    <row r="12" spans="1:6" ht="24.75" customHeight="1">
      <c r="A12" s="59" t="s">
        <v>31</v>
      </c>
      <c r="B12" s="47">
        <v>466</v>
      </c>
      <c r="C12" s="47">
        <v>216</v>
      </c>
      <c r="D12" s="41">
        <f>B12+C12</f>
        <v>682</v>
      </c>
      <c r="E12" s="51">
        <f>D12*64/D15</f>
        <v>12.8</v>
      </c>
      <c r="F12" s="54">
        <v>13</v>
      </c>
    </row>
    <row r="13" spans="1:6" ht="24.75" customHeight="1">
      <c r="A13" s="59" t="s">
        <v>33</v>
      </c>
      <c r="B13" s="47">
        <v>591</v>
      </c>
      <c r="C13" s="47">
        <v>176</v>
      </c>
      <c r="D13" s="41">
        <f>B13+C13</f>
        <v>767</v>
      </c>
      <c r="E13" s="51">
        <f>D13*64/D15</f>
        <v>14.395307917888562</v>
      </c>
      <c r="F13" s="54">
        <v>14</v>
      </c>
    </row>
    <row r="14" spans="1:6" ht="24.75" customHeight="1" thickBot="1">
      <c r="A14" s="60" t="s">
        <v>99</v>
      </c>
      <c r="B14" s="48">
        <v>602</v>
      </c>
      <c r="C14" s="48">
        <v>0</v>
      </c>
      <c r="D14" s="44">
        <f>B14+C14</f>
        <v>602</v>
      </c>
      <c r="E14" s="52">
        <f>D14*64/D15</f>
        <v>11.298533724340176</v>
      </c>
      <c r="F14" s="55">
        <v>11</v>
      </c>
    </row>
    <row r="15" spans="1:6" ht="24.75" customHeight="1" thickBot="1">
      <c r="A15" s="49" t="s">
        <v>23</v>
      </c>
      <c r="B15" s="50">
        <f>B11+B12+B13+B14</f>
        <v>2708</v>
      </c>
      <c r="C15" s="50">
        <f>C11+C12+C13+C14</f>
        <v>702</v>
      </c>
      <c r="D15" s="50">
        <f>B15+C15</f>
        <v>3410</v>
      </c>
      <c r="E15" s="53">
        <f>D15*64/D15</f>
        <v>64</v>
      </c>
      <c r="F15" s="56">
        <f>F11+F12+F13+F14</f>
        <v>64</v>
      </c>
    </row>
    <row r="16" ht="19.5" customHeight="1"/>
    <row r="19" ht="32.25" customHeight="1"/>
    <row r="20" ht="12.75">
      <c r="C20" s="42" t="s">
        <v>107</v>
      </c>
    </row>
    <row r="21" spans="3:6" ht="12.75">
      <c r="C21" s="128" t="s">
        <v>108</v>
      </c>
      <c r="D21" s="128"/>
      <c r="E21" s="128"/>
      <c r="F21" s="128"/>
    </row>
    <row r="22" spans="3:6" ht="12.75">
      <c r="C22" s="128" t="s">
        <v>109</v>
      </c>
      <c r="D22" s="128"/>
      <c r="E22" s="128"/>
      <c r="F22" s="128"/>
    </row>
  </sheetData>
  <sheetProtection/>
  <mergeCells count="9">
    <mergeCell ref="E5:F5"/>
    <mergeCell ref="C21:F21"/>
    <mergeCell ref="C22:F22"/>
    <mergeCell ref="A9:A10"/>
    <mergeCell ref="D9:D10"/>
    <mergeCell ref="B10:C10"/>
    <mergeCell ref="E9:E10"/>
    <mergeCell ref="F9:F10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USAMVIS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Prorectorat</dc:creator>
  <cp:keywords/>
  <dc:description/>
  <cp:lastModifiedBy>Maria</cp:lastModifiedBy>
  <cp:lastPrinted>2017-04-21T06:38:57Z</cp:lastPrinted>
  <dcterms:created xsi:type="dcterms:W3CDTF">2008-09-16T05:21:28Z</dcterms:created>
  <dcterms:modified xsi:type="dcterms:W3CDTF">2017-05-22T07:29:24Z</dcterms:modified>
  <cp:category/>
  <cp:version/>
  <cp:contentType/>
  <cp:contentStatus/>
</cp:coreProperties>
</file>